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G:\Geology\Editorial\May-2021\G48276-lBuff\1-Data Repo\"/>
    </mc:Choice>
  </mc:AlternateContent>
  <xr:revisionPtr revIDLastSave="0" documentId="13_ncr:1_{041DBF37-FACE-4BD8-B35F-6DE77B811991}" xr6:coauthVersionLast="45" xr6:coauthVersionMax="45" xr10:uidLastSave="{00000000-0000-0000-0000-000000000000}"/>
  <bookViews>
    <workbookView xWindow="-110" yWindow="-110" windowWidth="19420" windowHeight="9480" activeTab="1" xr2:uid="{1B1EE9D1-E7F3-0A4E-BBF4-9B7FC995EC4A}"/>
  </bookViews>
  <sheets>
    <sheet name="G48276" sheetId="5" r:id="rId1"/>
    <sheet name="Table S1" sheetId="1" r:id="rId2"/>
    <sheet name="Table S2" sheetId="2" r:id="rId3"/>
    <sheet name="Table S3" sheetId="3" r:id="rId4"/>
    <sheet name="Table S4" sheetId="4" r:id="rId5"/>
  </sheets>
  <externalReferences>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5" i="1" l="1"/>
  <c r="I21" i="1"/>
  <c r="I19" i="1"/>
  <c r="I12" i="1"/>
  <c r="I11" i="1"/>
  <c r="I10" i="1"/>
  <c r="I4" i="1"/>
  <c r="M38" i="2" l="1"/>
  <c r="M37" i="2"/>
  <c r="M36" i="2"/>
  <c r="M35" i="2"/>
  <c r="M34" i="2"/>
  <c r="M33" i="2"/>
  <c r="M32" i="2"/>
  <c r="M31" i="2"/>
  <c r="M30" i="2"/>
  <c r="M29" i="2"/>
  <c r="L18" i="2"/>
  <c r="I18" i="2"/>
  <c r="I20" i="2" s="1"/>
  <c r="H18" i="2"/>
  <c r="H20" i="2" s="1"/>
  <c r="E18" i="2"/>
  <c r="E20" i="2" s="1"/>
  <c r="D18" i="2"/>
  <c r="D20" i="2" s="1"/>
  <c r="K18" i="2"/>
  <c r="J20" i="2"/>
  <c r="G20" i="2"/>
  <c r="B20" i="2"/>
  <c r="Q18" i="2"/>
  <c r="P18" i="2"/>
</calcChain>
</file>

<file path=xl/sharedStrings.xml><?xml version="1.0" encoding="utf-8"?>
<sst xmlns="http://schemas.openxmlformats.org/spreadsheetml/2006/main" count="384" uniqueCount="235">
  <si>
    <t>Sample ID</t>
  </si>
  <si>
    <t>Volcano name</t>
  </si>
  <si>
    <t>Material analyzed</t>
  </si>
  <si>
    <t>Latitude</t>
  </si>
  <si>
    <t>Longitude</t>
  </si>
  <si>
    <t>2SE</t>
  </si>
  <si>
    <t>Moki smt.</t>
  </si>
  <si>
    <t>cpx</t>
  </si>
  <si>
    <t>Smt D (Dino)</t>
  </si>
  <si>
    <t>whole rock</t>
  </si>
  <si>
    <t>Rose atoll</t>
  </si>
  <si>
    <t>glass</t>
  </si>
  <si>
    <t>Malulu smt</t>
  </si>
  <si>
    <t>Papatua smt</t>
  </si>
  <si>
    <t>powder</t>
  </si>
  <si>
    <t>2. All leaching, wet chemistry (sample dissolutions and chemical separations) and mass spectrometry (all using  MC-ICP-MS) for Sr, Nd, Pb and Hf isotopes completed at U. South Carolina.</t>
  </si>
  <si>
    <t>3. Leaching and wet chemistry (sample dissolutions and chemical separations) for Sr, Nd, and Pb completed at UCSB. Sr and Nd mass spectrometry completed on UCSB TIMS, and Pb mass spectrometry (if any) completed on U. South Carolina MC-ICP-MS.</t>
  </si>
  <si>
    <t>4. Leaching and wet chemistry (sample dissolutions and chemical separations) for Sr, Nd, and Pb completed at UCSB. Sr and Nd mass spectrometry completed on UCSB TIMS, and Pb mass spectrometry (if any) completed on WHOI MC-ICP-MS.</t>
  </si>
  <si>
    <t>Seamount or atoll</t>
  </si>
  <si>
    <t>EX1702-D7-2</t>
  </si>
  <si>
    <t>ALIA-DR129-05</t>
  </si>
  <si>
    <t>AVON2/3-67-11</t>
    <phoneticPr fontId="0"/>
  </si>
  <si>
    <t>EX1702-12-5</t>
  </si>
  <si>
    <t>EX1702-D11-1</t>
  </si>
  <si>
    <t>AVON2/3-65-18</t>
    <phoneticPr fontId="0"/>
  </si>
  <si>
    <t>AVON2/3-66-1</t>
    <phoneticPr fontId="0"/>
  </si>
  <si>
    <t>EX1702-D3-2</t>
  </si>
  <si>
    <t>BCR-2</t>
  </si>
  <si>
    <t>BHVO-1</t>
  </si>
  <si>
    <t>ALV-519-4-1</t>
  </si>
  <si>
    <t xml:space="preserve">ALV-519-4-1 </t>
  </si>
  <si>
    <t>Sample Info</t>
  </si>
  <si>
    <t>(this study)</t>
  </si>
  <si>
    <t>(publ)</t>
  </si>
  <si>
    <t>XRF or ICP-MS Solution Majors</t>
  </si>
  <si>
    <t>FeO*</t>
  </si>
  <si>
    <t xml:space="preserve">MnO  </t>
  </si>
  <si>
    <t xml:space="preserve">MgO  </t>
  </si>
  <si>
    <t xml:space="preserve">CaO  </t>
  </si>
  <si>
    <t>Total (majors only)</t>
  </si>
  <si>
    <t>LOI</t>
  </si>
  <si>
    <t>Sum of Majors and LOI</t>
  </si>
  <si>
    <t>XRF or ICP-MS Solution or  Laser Traces</t>
  </si>
  <si>
    <t xml:space="preserve">Ni   </t>
  </si>
  <si>
    <t xml:space="preserve">Cr   </t>
  </si>
  <si>
    <t xml:space="preserve">V    </t>
  </si>
  <si>
    <t>Ga</t>
  </si>
  <si>
    <t>Cu</t>
  </si>
  <si>
    <t>Zn</t>
  </si>
  <si>
    <t>Sc</t>
  </si>
  <si>
    <t>Ba</t>
  </si>
  <si>
    <t>Nb</t>
  </si>
  <si>
    <t>Rb</t>
  </si>
  <si>
    <t>Sr</t>
  </si>
  <si>
    <t>Zr</t>
  </si>
  <si>
    <t>Y</t>
  </si>
  <si>
    <t>La</t>
  </si>
  <si>
    <t>Ce</t>
  </si>
  <si>
    <t>Nd</t>
  </si>
  <si>
    <t>ICP-MS Solution or Laser Traces</t>
  </si>
  <si>
    <t>Li</t>
  </si>
  <si>
    <t>Mo</t>
  </si>
  <si>
    <t>Sn</t>
  </si>
  <si>
    <t>W</t>
  </si>
  <si>
    <t>bdl</t>
  </si>
  <si>
    <t>Co</t>
  </si>
  <si>
    <t>Cs</t>
  </si>
  <si>
    <t>Th</t>
  </si>
  <si>
    <t>U</t>
  </si>
  <si>
    <t>Ta</t>
  </si>
  <si>
    <t>Pb</t>
  </si>
  <si>
    <t>Pr</t>
  </si>
  <si>
    <t>Hf</t>
  </si>
  <si>
    <t>Sm</t>
  </si>
  <si>
    <t>Eu</t>
  </si>
  <si>
    <t>Gd</t>
  </si>
  <si>
    <t>Tb</t>
  </si>
  <si>
    <t>Dy</t>
  </si>
  <si>
    <t>Ho</t>
  </si>
  <si>
    <t>Er</t>
  </si>
  <si>
    <t>Tm</t>
  </si>
  <si>
    <t>Yb</t>
  </si>
  <si>
    <t>Lu</t>
  </si>
  <si>
    <t xml:space="preserve">4. The major element composition of the EX1702-D3-2 glass is the average of three different spot analyses by electron probe. The major element composition of the ALV-519-4-1 reference glass is the average of 22 different spot analyses analyzed during the same analytical session as </t>
  </si>
  <si>
    <t xml:space="preserve">1. For whole rock samples EX1702-D7-2, EX1702-D11-1, and EX1702-D3-2, major elements and a subset of trace elements analyzed by XRF, and some of these trace elements and an additional set of trace elements were analyzed by solution ICP-MS. A BCR-2 reference </t>
  </si>
  <si>
    <t>7. This result is superceded by new analyses of this sample made at UCSB (also presented in this table).</t>
  </si>
  <si>
    <r>
      <t>Table S1. Radiogenic isotopic compositions for whole rocks, glass, and clinopyroxene separates from non-Samoan "interloper" seamounts in the Samoan region.</t>
    </r>
    <r>
      <rPr>
        <vertAlign val="superscript"/>
        <sz val="10"/>
        <color theme="1"/>
        <rFont val="Times New Roman"/>
        <family val="1"/>
      </rPr>
      <t>1</t>
    </r>
  </si>
  <si>
    <r>
      <rPr>
        <b/>
        <vertAlign val="superscript"/>
        <sz val="10"/>
        <color theme="1"/>
        <rFont val="Times New Roman"/>
        <family val="1"/>
      </rPr>
      <t>87</t>
    </r>
    <r>
      <rPr>
        <b/>
        <sz val="10"/>
        <color theme="1"/>
        <rFont val="Times New Roman"/>
        <family val="1"/>
      </rPr>
      <t>Sr/</t>
    </r>
    <r>
      <rPr>
        <b/>
        <vertAlign val="superscript"/>
        <sz val="10"/>
        <color theme="1"/>
        <rFont val="Times New Roman"/>
        <family val="1"/>
      </rPr>
      <t>86</t>
    </r>
    <r>
      <rPr>
        <b/>
        <sz val="10"/>
        <color theme="1"/>
        <rFont val="Times New Roman"/>
        <family val="1"/>
      </rPr>
      <t>Sr</t>
    </r>
  </si>
  <si>
    <r>
      <rPr>
        <b/>
        <vertAlign val="superscript"/>
        <sz val="10"/>
        <color theme="1"/>
        <rFont val="Times New Roman"/>
        <family val="1"/>
      </rPr>
      <t>143</t>
    </r>
    <r>
      <rPr>
        <b/>
        <sz val="10"/>
        <color theme="1"/>
        <rFont val="Times New Roman"/>
        <family val="1"/>
      </rPr>
      <t>Nd/</t>
    </r>
    <r>
      <rPr>
        <b/>
        <vertAlign val="superscript"/>
        <sz val="10"/>
        <color theme="1"/>
        <rFont val="Times New Roman"/>
        <family val="1"/>
      </rPr>
      <t>144</t>
    </r>
    <r>
      <rPr>
        <b/>
        <sz val="10"/>
        <color theme="1"/>
        <rFont val="Times New Roman"/>
        <family val="1"/>
      </rPr>
      <t>Nd</t>
    </r>
  </si>
  <si>
    <r>
      <rPr>
        <b/>
        <vertAlign val="superscript"/>
        <sz val="10"/>
        <color theme="1"/>
        <rFont val="Times New Roman"/>
        <family val="1"/>
      </rPr>
      <t>176</t>
    </r>
    <r>
      <rPr>
        <b/>
        <sz val="10"/>
        <color theme="1"/>
        <rFont val="Times New Roman"/>
        <family val="1"/>
      </rPr>
      <t>Hf/</t>
    </r>
    <r>
      <rPr>
        <b/>
        <vertAlign val="superscript"/>
        <sz val="10"/>
        <color theme="1"/>
        <rFont val="Times New Roman"/>
        <family val="1"/>
      </rPr>
      <t>177</t>
    </r>
    <r>
      <rPr>
        <b/>
        <sz val="10"/>
        <color theme="1"/>
        <rFont val="Times New Roman"/>
        <family val="1"/>
      </rPr>
      <t>Hf</t>
    </r>
  </si>
  <si>
    <r>
      <rPr>
        <b/>
        <vertAlign val="superscript"/>
        <sz val="10"/>
        <color theme="1"/>
        <rFont val="Times New Roman"/>
        <family val="1"/>
      </rPr>
      <t>206</t>
    </r>
    <r>
      <rPr>
        <b/>
        <sz val="10"/>
        <color theme="1"/>
        <rFont val="Times New Roman"/>
        <family val="1"/>
      </rPr>
      <t>Pb/</t>
    </r>
    <r>
      <rPr>
        <b/>
        <vertAlign val="superscript"/>
        <sz val="10"/>
        <color theme="1"/>
        <rFont val="Times New Roman"/>
        <family val="1"/>
      </rPr>
      <t>204</t>
    </r>
    <r>
      <rPr>
        <b/>
        <sz val="10"/>
        <color theme="1"/>
        <rFont val="Times New Roman"/>
        <family val="1"/>
      </rPr>
      <t xml:space="preserve">Pb </t>
    </r>
  </si>
  <si>
    <r>
      <rPr>
        <b/>
        <vertAlign val="superscript"/>
        <sz val="10"/>
        <color theme="1"/>
        <rFont val="Times New Roman"/>
        <family val="1"/>
      </rPr>
      <t>207</t>
    </r>
    <r>
      <rPr>
        <b/>
        <sz val="10"/>
        <color theme="1"/>
        <rFont val="Times New Roman"/>
        <family val="1"/>
      </rPr>
      <t>Pb/</t>
    </r>
    <r>
      <rPr>
        <b/>
        <vertAlign val="superscript"/>
        <sz val="10"/>
        <color theme="1"/>
        <rFont val="Times New Roman"/>
        <family val="1"/>
      </rPr>
      <t>204</t>
    </r>
    <r>
      <rPr>
        <b/>
        <sz val="10"/>
        <color theme="1"/>
        <rFont val="Times New Roman"/>
        <family val="1"/>
      </rPr>
      <t xml:space="preserve">Pb </t>
    </r>
  </si>
  <si>
    <r>
      <rPr>
        <b/>
        <vertAlign val="superscript"/>
        <sz val="10"/>
        <color theme="1"/>
        <rFont val="Times New Roman"/>
        <family val="1"/>
      </rPr>
      <t>208</t>
    </r>
    <r>
      <rPr>
        <b/>
        <sz val="10"/>
        <color theme="1"/>
        <rFont val="Times New Roman"/>
        <family val="1"/>
      </rPr>
      <t>Pb/</t>
    </r>
    <r>
      <rPr>
        <b/>
        <vertAlign val="superscript"/>
        <sz val="10"/>
        <color theme="1"/>
        <rFont val="Times New Roman"/>
        <family val="1"/>
      </rPr>
      <t>204</t>
    </r>
    <r>
      <rPr>
        <b/>
        <sz val="10"/>
        <color theme="1"/>
        <rFont val="Times New Roman"/>
        <family val="1"/>
      </rPr>
      <t xml:space="preserve">Pb </t>
    </r>
  </si>
  <si>
    <r>
      <t xml:space="preserve">EX1702-D7-2 </t>
    </r>
    <r>
      <rPr>
        <vertAlign val="superscript"/>
        <sz val="10"/>
        <color rgb="FF222222"/>
        <rFont val="Times New Roman"/>
        <family val="1"/>
      </rPr>
      <t>2</t>
    </r>
  </si>
  <si>
    <r>
      <t xml:space="preserve">EX1702-D7-2 rep </t>
    </r>
    <r>
      <rPr>
        <vertAlign val="superscript"/>
        <sz val="10"/>
        <color rgb="FF222222"/>
        <rFont val="Times New Roman"/>
        <family val="1"/>
      </rPr>
      <t>3</t>
    </r>
  </si>
  <si>
    <r>
      <t xml:space="preserve">EX1702-D11-1 </t>
    </r>
    <r>
      <rPr>
        <vertAlign val="superscript"/>
        <sz val="10"/>
        <color rgb="FF222222"/>
        <rFont val="Times New Roman"/>
        <family val="1"/>
      </rPr>
      <t>3</t>
    </r>
  </si>
  <si>
    <r>
      <t xml:space="preserve">EX1702-D11-1 rep </t>
    </r>
    <r>
      <rPr>
        <vertAlign val="superscript"/>
        <sz val="10"/>
        <color rgb="FF222222"/>
        <rFont val="Times New Roman"/>
        <family val="1"/>
      </rPr>
      <t>4</t>
    </r>
  </si>
  <si>
    <r>
      <t xml:space="preserve">EX1702-D3-2 </t>
    </r>
    <r>
      <rPr>
        <vertAlign val="superscript"/>
        <sz val="10"/>
        <color rgb="FF222222"/>
        <rFont val="Times New Roman"/>
        <family val="1"/>
      </rPr>
      <t>4</t>
    </r>
  </si>
  <si>
    <r>
      <t xml:space="preserve">AVON2/3-D66-1 </t>
    </r>
    <r>
      <rPr>
        <vertAlign val="superscript"/>
        <sz val="10"/>
        <color theme="1"/>
        <rFont val="Times New Roman"/>
        <family val="1"/>
      </rPr>
      <t>3</t>
    </r>
  </si>
  <si>
    <r>
      <t xml:space="preserve">AVON2/3-D66-1 </t>
    </r>
    <r>
      <rPr>
        <vertAlign val="superscript"/>
        <sz val="10"/>
        <color theme="1"/>
        <rFont val="Times New Roman"/>
        <family val="1"/>
      </rPr>
      <t>5</t>
    </r>
  </si>
  <si>
    <r>
      <t xml:space="preserve">AVON2/3-D65-18 </t>
    </r>
    <r>
      <rPr>
        <vertAlign val="superscript"/>
        <sz val="10"/>
        <color rgb="FF222222"/>
        <rFont val="Times New Roman"/>
        <family val="1"/>
      </rPr>
      <t>5</t>
    </r>
  </si>
  <si>
    <r>
      <t xml:space="preserve">EX1702-D12-5 </t>
    </r>
    <r>
      <rPr>
        <vertAlign val="superscript"/>
        <sz val="10"/>
        <color rgb="FF222222"/>
        <rFont val="Times New Roman"/>
        <family val="1"/>
      </rPr>
      <t>2</t>
    </r>
  </si>
  <si>
    <r>
      <t xml:space="preserve">EX1702-D12-5 rep </t>
    </r>
    <r>
      <rPr>
        <vertAlign val="superscript"/>
        <sz val="10"/>
        <color rgb="FF222222"/>
        <rFont val="Times New Roman"/>
        <family val="1"/>
      </rPr>
      <t>4</t>
    </r>
  </si>
  <si>
    <r>
      <t xml:space="preserve">AVON2/3-D67-11 </t>
    </r>
    <r>
      <rPr>
        <vertAlign val="superscript"/>
        <sz val="10"/>
        <color theme="1"/>
        <rFont val="Times New Roman"/>
        <family val="1"/>
      </rPr>
      <t>3</t>
    </r>
  </si>
  <si>
    <r>
      <t xml:space="preserve">AVON2/3-D67-11 rep1 </t>
    </r>
    <r>
      <rPr>
        <vertAlign val="superscript"/>
        <sz val="10"/>
        <color theme="1"/>
        <rFont val="Times New Roman"/>
        <family val="1"/>
      </rPr>
      <t>3</t>
    </r>
  </si>
  <si>
    <r>
      <t xml:space="preserve">AVON2/3-D67-11 rep2 </t>
    </r>
    <r>
      <rPr>
        <vertAlign val="superscript"/>
        <sz val="10"/>
        <color theme="1"/>
        <rFont val="Times New Roman"/>
        <family val="1"/>
      </rPr>
      <t>3</t>
    </r>
  </si>
  <si>
    <r>
      <t xml:space="preserve">AVON2/3-D67-11 rep3 </t>
    </r>
    <r>
      <rPr>
        <vertAlign val="superscript"/>
        <sz val="10"/>
        <color theme="1"/>
        <rFont val="Times New Roman"/>
        <family val="1"/>
      </rPr>
      <t>3</t>
    </r>
  </si>
  <si>
    <r>
      <t xml:space="preserve">AVON2/3-D67-11 </t>
    </r>
    <r>
      <rPr>
        <vertAlign val="superscript"/>
        <sz val="10"/>
        <color theme="1"/>
        <rFont val="Times New Roman"/>
        <family val="1"/>
      </rPr>
      <t>5</t>
    </r>
  </si>
  <si>
    <r>
      <t xml:space="preserve">0.512765 </t>
    </r>
    <r>
      <rPr>
        <i/>
        <vertAlign val="superscript"/>
        <sz val="10"/>
        <color theme="1"/>
        <rFont val="Times New Roman"/>
        <family val="1"/>
      </rPr>
      <t>7</t>
    </r>
  </si>
  <si>
    <r>
      <t xml:space="preserve">ALIA-DR129-05 </t>
    </r>
    <r>
      <rPr>
        <vertAlign val="superscript"/>
        <sz val="10"/>
        <color theme="1"/>
        <rFont val="Times New Roman"/>
        <family val="1"/>
      </rPr>
      <t>6</t>
    </r>
  </si>
  <si>
    <r>
      <t xml:space="preserve">BCR-2 </t>
    </r>
    <r>
      <rPr>
        <vertAlign val="superscript"/>
        <sz val="10"/>
        <color theme="1"/>
        <rFont val="Times New Roman"/>
        <family val="1"/>
      </rPr>
      <t>2</t>
    </r>
  </si>
  <si>
    <r>
      <t xml:space="preserve">BCR-2 </t>
    </r>
    <r>
      <rPr>
        <vertAlign val="superscript"/>
        <sz val="10"/>
        <color theme="1"/>
        <rFont val="Times New Roman"/>
        <family val="1"/>
      </rPr>
      <t>3</t>
    </r>
  </si>
  <si>
    <r>
      <t xml:space="preserve">BCR-2 published (Weis et al. 2006, 2007) </t>
    </r>
    <r>
      <rPr>
        <vertAlign val="superscript"/>
        <sz val="10"/>
        <color theme="1"/>
        <rFont val="Times New Roman"/>
        <family val="1"/>
      </rPr>
      <t>1</t>
    </r>
  </si>
  <si>
    <r>
      <t xml:space="preserve">AGV-2 </t>
    </r>
    <r>
      <rPr>
        <vertAlign val="superscript"/>
        <sz val="10"/>
        <color theme="1"/>
        <rFont val="Times New Roman"/>
        <family val="1"/>
      </rPr>
      <t>4</t>
    </r>
  </si>
  <si>
    <r>
      <t xml:space="preserve">AGV-2 published (Weis et al. 2006, 2007) </t>
    </r>
    <r>
      <rPr>
        <vertAlign val="superscript"/>
        <sz val="10"/>
        <color theme="1"/>
        <rFont val="Times New Roman"/>
        <family val="1"/>
      </rPr>
      <t>1</t>
    </r>
  </si>
  <si>
    <r>
      <t>1. All data in the table are reported relative to the following international standard values: Nd isotopes are corrected to JNdi value of 0.512099 (</t>
    </r>
    <r>
      <rPr>
        <b/>
        <sz val="10"/>
        <color rgb="FF2F2A2B"/>
        <rFont val="Times New Roman"/>
        <family val="1"/>
      </rPr>
      <t>Garcon et al., 2018</t>
    </r>
    <r>
      <rPr>
        <sz val="10"/>
        <color rgb="FF2F2A2B"/>
        <rFont val="Times New Roman"/>
        <family val="1"/>
      </rPr>
      <t xml:space="preserve">), Sr isotopic data to an NBS 987 value of 0.710240, Pb isotopic compositions are </t>
    </r>
  </si>
  <si>
    <r>
      <t xml:space="preserve">corrected to the NIST 981 values of </t>
    </r>
    <r>
      <rPr>
        <b/>
        <sz val="10"/>
        <color rgb="FF2F2A2B"/>
        <rFont val="Times New Roman"/>
        <family val="1"/>
      </rPr>
      <t>Eisele et al. (2003)</t>
    </r>
    <r>
      <rPr>
        <sz val="10"/>
        <color rgb="FF2F2A2B"/>
        <rFont val="Times New Roman"/>
        <family val="1"/>
      </rPr>
      <t xml:space="preserve"> (16.9409, 15.4976, 36.7262), and Hf isotopic data  are corrected to the  JMC-475 of 0.282160. For the data from </t>
    </r>
    <r>
      <rPr>
        <b/>
        <sz val="10"/>
        <color rgb="FF2F2A2B"/>
        <rFont val="Times New Roman"/>
        <family val="1"/>
      </rPr>
      <t>Weis et al (2006, 2007)</t>
    </r>
    <r>
      <rPr>
        <sz val="10"/>
        <color rgb="FF2F2A2B"/>
        <rFont val="Times New Roman"/>
        <family val="1"/>
      </rPr>
      <t xml:space="preserve">, Nd isotopic compositions are renormalized to a JNdi </t>
    </r>
  </si>
  <si>
    <r>
      <t xml:space="preserve">5. Leaching and wet chemistry (sample dissolutions and chemical separations) and mass spectrometry for Sr, Nd, and Pb completed on WHOI TIMS (data published in </t>
    </r>
    <r>
      <rPr>
        <b/>
        <sz val="10"/>
        <color theme="1"/>
        <rFont val="Times New Roman"/>
        <family val="1"/>
      </rPr>
      <t>Jackson et al., 2010)</t>
    </r>
    <r>
      <rPr>
        <sz val="10"/>
        <color theme="1"/>
        <rFont val="Times New Roman"/>
        <family val="1"/>
      </rPr>
      <t>.</t>
    </r>
  </si>
  <si>
    <r>
      <t xml:space="preserve">6. Leaching and wet chemistry (sample dissolutions and chemical separations) and mass spectrometry for Sr, Nd, and Pb completed on WHOI MC-ICP-MS (data published in </t>
    </r>
    <r>
      <rPr>
        <b/>
        <sz val="10"/>
        <color theme="1"/>
        <rFont val="Times New Roman"/>
        <family val="1"/>
      </rPr>
      <t>Jackson et al., 2010)</t>
    </r>
    <r>
      <rPr>
        <sz val="10"/>
        <color theme="1"/>
        <rFont val="Times New Roman"/>
        <family val="1"/>
      </rPr>
      <t>.</t>
    </r>
  </si>
  <si>
    <r>
      <t xml:space="preserve">Table S2.  </t>
    </r>
    <r>
      <rPr>
        <sz val="10"/>
        <color theme="1"/>
        <rFont val="Times New Roman"/>
        <family val="1"/>
      </rPr>
      <t>Major and trace element concentrations lavas published in this study together with prior analyses of related seamounts.</t>
    </r>
  </si>
  <si>
    <r>
      <t xml:space="preserve">Moki smt. </t>
    </r>
    <r>
      <rPr>
        <b/>
        <vertAlign val="superscript"/>
        <sz val="10"/>
        <color theme="1"/>
        <rFont val="Times New Roman"/>
        <family val="1"/>
      </rPr>
      <t>1</t>
    </r>
  </si>
  <si>
    <r>
      <t xml:space="preserve">Moki smt. </t>
    </r>
    <r>
      <rPr>
        <b/>
        <vertAlign val="superscript"/>
        <sz val="10"/>
        <color theme="1"/>
        <rFont val="Times New Roman"/>
        <family val="1"/>
      </rPr>
      <t>2</t>
    </r>
  </si>
  <si>
    <r>
      <t xml:space="preserve">Papatua smt. </t>
    </r>
    <r>
      <rPr>
        <b/>
        <vertAlign val="superscript"/>
        <sz val="10"/>
        <color theme="1"/>
        <rFont val="Times New Roman"/>
        <family val="1"/>
      </rPr>
      <t>3</t>
    </r>
  </si>
  <si>
    <r>
      <t xml:space="preserve">Malulu smt. </t>
    </r>
    <r>
      <rPr>
        <b/>
        <vertAlign val="superscript"/>
        <sz val="10"/>
        <color theme="1"/>
        <rFont val="Times New Roman"/>
        <family val="1"/>
      </rPr>
      <t>3</t>
    </r>
  </si>
  <si>
    <r>
      <t xml:space="preserve">Malulu smt. </t>
    </r>
    <r>
      <rPr>
        <b/>
        <vertAlign val="superscript"/>
        <sz val="10"/>
        <color theme="1"/>
        <rFont val="Times New Roman"/>
        <family val="1"/>
      </rPr>
      <t>2</t>
    </r>
  </si>
  <si>
    <r>
      <t xml:space="preserve">Smt. D (Dino) </t>
    </r>
    <r>
      <rPr>
        <b/>
        <vertAlign val="superscript"/>
        <sz val="10"/>
        <color theme="1"/>
        <rFont val="Times New Roman"/>
        <family val="1"/>
      </rPr>
      <t>1</t>
    </r>
  </si>
  <si>
    <r>
      <t xml:space="preserve">Rose atoll </t>
    </r>
    <r>
      <rPr>
        <b/>
        <vertAlign val="superscript"/>
        <sz val="10"/>
        <color theme="1"/>
        <rFont val="Times New Roman"/>
        <family val="1"/>
      </rPr>
      <t>3</t>
    </r>
  </si>
  <si>
    <r>
      <t xml:space="preserve">Rose atoll </t>
    </r>
    <r>
      <rPr>
        <b/>
        <vertAlign val="superscript"/>
        <sz val="10"/>
        <color theme="1"/>
        <rFont val="Times New Roman"/>
        <family val="1"/>
      </rPr>
      <t>1</t>
    </r>
  </si>
  <si>
    <r>
      <t xml:space="preserve">Rose atoll </t>
    </r>
    <r>
      <rPr>
        <b/>
        <vertAlign val="superscript"/>
        <sz val="10"/>
        <color theme="1"/>
        <rFont val="Times New Roman"/>
        <family val="1"/>
      </rPr>
      <t>4</t>
    </r>
  </si>
  <si>
    <r>
      <t xml:space="preserve">Ref material </t>
    </r>
    <r>
      <rPr>
        <b/>
        <vertAlign val="superscript"/>
        <sz val="10"/>
        <color theme="1"/>
        <rFont val="Times New Roman"/>
        <family val="1"/>
      </rPr>
      <t>1</t>
    </r>
  </si>
  <si>
    <r>
      <t xml:space="preserve">Ref material </t>
    </r>
    <r>
      <rPr>
        <b/>
        <vertAlign val="superscript"/>
        <sz val="10"/>
        <color theme="1"/>
        <rFont val="Times New Roman"/>
        <family val="1"/>
      </rPr>
      <t>2</t>
    </r>
  </si>
  <si>
    <r>
      <t xml:space="preserve">Ref material </t>
    </r>
    <r>
      <rPr>
        <b/>
        <vertAlign val="superscript"/>
        <sz val="10"/>
        <color theme="1"/>
        <rFont val="Times New Roman"/>
        <family val="1"/>
      </rPr>
      <t>4</t>
    </r>
  </si>
  <si>
    <r>
      <t>SiO</t>
    </r>
    <r>
      <rPr>
        <b/>
        <vertAlign val="subscript"/>
        <sz val="10"/>
        <color theme="1"/>
        <rFont val="Times New Roman"/>
        <family val="1"/>
      </rPr>
      <t>2</t>
    </r>
    <r>
      <rPr>
        <b/>
        <sz val="10"/>
        <color theme="1"/>
        <rFont val="Times New Roman"/>
        <family val="1"/>
      </rPr>
      <t xml:space="preserve">  </t>
    </r>
  </si>
  <si>
    <r>
      <t>TiO</t>
    </r>
    <r>
      <rPr>
        <b/>
        <vertAlign val="subscript"/>
        <sz val="10"/>
        <color theme="1"/>
        <rFont val="Times New Roman"/>
        <family val="1"/>
      </rPr>
      <t>2</t>
    </r>
    <r>
      <rPr>
        <b/>
        <sz val="10"/>
        <color theme="1"/>
        <rFont val="Times New Roman"/>
        <family val="1"/>
      </rPr>
      <t xml:space="preserve">  </t>
    </r>
  </si>
  <si>
    <r>
      <t>Al</t>
    </r>
    <r>
      <rPr>
        <b/>
        <vertAlign val="subscript"/>
        <sz val="10"/>
        <color theme="1"/>
        <rFont val="Times New Roman"/>
        <family val="1"/>
      </rPr>
      <t>2</t>
    </r>
    <r>
      <rPr>
        <b/>
        <sz val="10"/>
        <color theme="1"/>
        <rFont val="Times New Roman"/>
        <family val="1"/>
      </rPr>
      <t>O</t>
    </r>
    <r>
      <rPr>
        <b/>
        <vertAlign val="subscript"/>
        <sz val="10"/>
        <color theme="1"/>
        <rFont val="Times New Roman"/>
        <family val="1"/>
      </rPr>
      <t>3</t>
    </r>
    <r>
      <rPr>
        <b/>
        <sz val="10"/>
        <color theme="1"/>
        <rFont val="Times New Roman"/>
        <family val="1"/>
      </rPr>
      <t xml:space="preserve"> </t>
    </r>
  </si>
  <si>
    <r>
      <t>Na</t>
    </r>
    <r>
      <rPr>
        <b/>
        <vertAlign val="subscript"/>
        <sz val="10"/>
        <color theme="1"/>
        <rFont val="Times New Roman"/>
        <family val="1"/>
      </rPr>
      <t>2</t>
    </r>
    <r>
      <rPr>
        <b/>
        <sz val="10"/>
        <color theme="1"/>
        <rFont val="Times New Roman"/>
        <family val="1"/>
      </rPr>
      <t xml:space="preserve">O  </t>
    </r>
  </si>
  <si>
    <r>
      <t>K</t>
    </r>
    <r>
      <rPr>
        <b/>
        <vertAlign val="subscript"/>
        <sz val="10"/>
        <color theme="1"/>
        <rFont val="Times New Roman"/>
        <family val="1"/>
      </rPr>
      <t>2</t>
    </r>
    <r>
      <rPr>
        <b/>
        <sz val="10"/>
        <color theme="1"/>
        <rFont val="Times New Roman"/>
        <family val="1"/>
      </rPr>
      <t xml:space="preserve">O   </t>
    </r>
  </si>
  <si>
    <r>
      <t>P</t>
    </r>
    <r>
      <rPr>
        <b/>
        <vertAlign val="subscript"/>
        <sz val="10"/>
        <color theme="1"/>
        <rFont val="Times New Roman"/>
        <family val="1"/>
      </rPr>
      <t>2</t>
    </r>
    <r>
      <rPr>
        <b/>
        <sz val="10"/>
        <color theme="1"/>
        <rFont val="Times New Roman"/>
        <family val="1"/>
      </rPr>
      <t>O</t>
    </r>
    <r>
      <rPr>
        <b/>
        <vertAlign val="subscript"/>
        <sz val="10"/>
        <color theme="1"/>
        <rFont val="Times New Roman"/>
        <family val="1"/>
      </rPr>
      <t>5</t>
    </r>
    <r>
      <rPr>
        <b/>
        <sz val="10"/>
        <color theme="1"/>
        <rFont val="Times New Roman"/>
        <family val="1"/>
      </rPr>
      <t xml:space="preserve"> </t>
    </r>
  </si>
  <si>
    <r>
      <t xml:space="preserve">material was analyzed as an unknown together with the samples in this study and previously published data on the BCR-2 are reported in </t>
    </r>
    <r>
      <rPr>
        <b/>
        <sz val="10"/>
        <color theme="1"/>
        <rFont val="Times New Roman"/>
        <family val="1"/>
      </rPr>
      <t>Jochum et al. (2016)</t>
    </r>
    <r>
      <rPr>
        <sz val="10"/>
        <color theme="1"/>
        <rFont val="Times New Roman"/>
        <family val="1"/>
      </rPr>
      <t xml:space="preserve"> and shown in this table for reference. </t>
    </r>
  </si>
  <si>
    <r>
      <t xml:space="preserve">2. Trace elements and a subset of major elements on clinopyroxene separates (EX1702-D7-2 and EX1702-D12-5) were run by solution ICP-MS at the University of South Carolina. Published major and trace element concentrations for this reference materials are from </t>
    </r>
    <r>
      <rPr>
        <b/>
        <sz val="10"/>
        <color theme="1"/>
        <rFont val="Times New Roman"/>
        <family val="1"/>
      </rPr>
      <t xml:space="preserve">Jochum et al. (2016) </t>
    </r>
  </si>
  <si>
    <r>
      <t xml:space="preserve">and are shown in this table for reference; the major element concentrations from </t>
    </r>
    <r>
      <rPr>
        <b/>
        <sz val="10"/>
        <color theme="1"/>
        <rFont val="Times New Roman"/>
        <family val="1"/>
      </rPr>
      <t>Jochum et al. (2016)</t>
    </r>
    <r>
      <rPr>
        <sz val="10"/>
        <color theme="1"/>
        <rFont val="Times New Roman"/>
        <family val="1"/>
      </rPr>
      <t xml:space="preserve"> are here normalized to 100% total with all Fe reported as FeO.</t>
    </r>
  </si>
  <si>
    <r>
      <t xml:space="preserve">3. Italicized data were previously published in </t>
    </r>
    <r>
      <rPr>
        <b/>
        <sz val="10"/>
        <color theme="1"/>
        <rFont val="Times New Roman"/>
        <family val="1"/>
      </rPr>
      <t>Jackson et al. (2010)</t>
    </r>
    <r>
      <rPr>
        <sz val="10"/>
        <color theme="1"/>
        <rFont val="Times New Roman"/>
        <family val="1"/>
      </rPr>
      <t xml:space="preserve">, and include two lavas from Rose atoll, 1 lava from Papatua seamount, and 1 lava from Malulu seamount. LOI's (Loss On Ignition) are estimated for these 4 lavas after </t>
    </r>
    <r>
      <rPr>
        <b/>
        <sz val="10"/>
        <color theme="1"/>
        <rFont val="Times New Roman"/>
        <family val="1"/>
      </rPr>
      <t>Jackson et al. (2010)</t>
    </r>
    <r>
      <rPr>
        <sz val="10"/>
        <color theme="1"/>
        <rFont val="Times New Roman"/>
        <family val="1"/>
      </rPr>
      <t>.</t>
    </r>
  </si>
  <si>
    <r>
      <t xml:space="preserve">EX1702-D3-2, and the data are shown together with published of ALV-519-2 values from </t>
    </r>
    <r>
      <rPr>
        <b/>
        <sz val="10"/>
        <color theme="1"/>
        <rFont val="Times New Roman"/>
        <family val="1"/>
      </rPr>
      <t>Melson et al (2002)</t>
    </r>
    <r>
      <rPr>
        <sz val="10"/>
        <color theme="1"/>
        <rFont val="Times New Roman"/>
        <family val="1"/>
      </rPr>
      <t xml:space="preserve">. The trace element composition of the EX1702-D3-2 glass is the average of four different spot analyses by LA-ICP-MS. The trace element composition of the ALV-519-4-1 </t>
    </r>
  </si>
  <si>
    <r>
      <t xml:space="preserve">reference glass is the average of 8 different spot analyses during the same analytical session as EX1702-D3-2, and the data are shown together with published data on ALV-519-4-1 from </t>
    </r>
    <r>
      <rPr>
        <b/>
        <sz val="10"/>
        <color theme="1"/>
        <rFont val="Times New Roman"/>
        <family val="1"/>
      </rPr>
      <t>Gale et al. (2013)</t>
    </r>
    <r>
      <rPr>
        <sz val="10"/>
        <color theme="1"/>
        <rFont val="Times New Roman"/>
        <family val="1"/>
      </rPr>
      <t xml:space="preserve"> and compiled in </t>
    </r>
    <r>
      <rPr>
        <b/>
        <sz val="10"/>
        <color theme="1"/>
        <rFont val="Times New Roman"/>
        <family val="1"/>
      </rPr>
      <t>Jackson et al. (2015)</t>
    </r>
    <r>
      <rPr>
        <sz val="10"/>
        <color theme="1"/>
        <rFont val="Times New Roman"/>
        <family val="1"/>
      </rPr>
      <t>.</t>
    </r>
  </si>
  <si>
    <t>STACK  &gt;  AVON03-66-1 (N=2)  &gt;  Clinopyroxene  &gt;  KONRAD (19-INT-03)
SAMOA  &gt;  ROSE SEAMOUNT
19-OSU-02 (2A30-19)  &gt;  Incremental Heating  &gt;  Daniel Heaton</t>
  </si>
  <si>
    <t>Information on Analysis
and Constants Used in Calculations</t>
  </si>
  <si>
    <t>Results</t>
  </si>
  <si>
    <t>40(a)/36(a)</t>
  </si>
  <si>
    <t>± 2s</t>
  </si>
  <si>
    <t>40(r)/39(k)</t>
  </si>
  <si>
    <t>Age</t>
  </si>
  <si>
    <t>MSWD</t>
  </si>
  <si>
    <t>39Ar(k)</t>
  </si>
  <si>
    <t>K/Ca</t>
  </si>
  <si>
    <t>(Ma)</t>
  </si>
  <si>
    <t>(%,n)</t>
  </si>
  <si>
    <r>
      <t xml:space="preserve">  Project </t>
    </r>
    <r>
      <rPr>
        <b/>
        <sz val="11"/>
        <rFont val="Calibri"/>
        <family val="2"/>
      </rPr>
      <t xml:space="preserve">= KONRAD (19-INT-03) </t>
    </r>
  </si>
  <si>
    <t>Age Plateau</t>
  </si>
  <si>
    <r>
      <t xml:space="preserve">  Stack </t>
    </r>
    <r>
      <rPr>
        <b/>
        <sz val="11"/>
        <rFont val="Calibri"/>
        <family val="2"/>
      </rPr>
      <t xml:space="preserve">= AVON03-66-1 (N=2) </t>
    </r>
  </si>
  <si>
    <r>
      <t xml:space="preserve">  Material </t>
    </r>
    <r>
      <rPr>
        <b/>
        <sz val="11"/>
        <rFont val="Calibri"/>
        <family val="2"/>
      </rPr>
      <t xml:space="preserve">= Clinopyroxene </t>
    </r>
  </si>
  <si>
    <t>Full External Error</t>
  </si>
  <si>
    <t>2σ Confidence Limit</t>
  </si>
  <si>
    <r>
      <t xml:space="preserve">  Location </t>
    </r>
    <r>
      <rPr>
        <b/>
        <sz val="11"/>
        <rFont val="Calibri"/>
        <family val="2"/>
      </rPr>
      <t xml:space="preserve">= Rose Seamount </t>
    </r>
  </si>
  <si>
    <t>Analytical Error</t>
  </si>
  <si>
    <t>Error Magnification</t>
  </si>
  <si>
    <r>
      <t xml:space="preserve">  Region </t>
    </r>
    <r>
      <rPr>
        <b/>
        <sz val="11"/>
        <rFont val="Calibri"/>
        <family val="2"/>
      </rPr>
      <t xml:space="preserve">= Samoa </t>
    </r>
  </si>
  <si>
    <r>
      <t xml:space="preserve">  Analyst </t>
    </r>
    <r>
      <rPr>
        <b/>
        <sz val="11"/>
        <rFont val="Calibri"/>
        <family val="2"/>
      </rPr>
      <t xml:space="preserve">= Daniel Heaton </t>
    </r>
  </si>
  <si>
    <t>Total Fusion Age</t>
  </si>
  <si>
    <r>
      <t xml:space="preserve">  Irradiation </t>
    </r>
    <r>
      <rPr>
        <b/>
        <sz val="11"/>
        <rFont val="Calibri"/>
        <family val="2"/>
      </rPr>
      <t xml:space="preserve">= 19-OSU-02 (2A30-19) </t>
    </r>
  </si>
  <si>
    <r>
      <t xml:space="preserve">  Position </t>
    </r>
    <r>
      <rPr>
        <b/>
        <sz val="11"/>
        <rFont val="Calibri"/>
        <family val="2"/>
      </rPr>
      <t xml:space="preserve">= X: 0 | Y: 0 | Z/H: 46.06823 mm </t>
    </r>
  </si>
  <si>
    <r>
      <t xml:space="preserve">  FCT-NM Age </t>
    </r>
    <r>
      <rPr>
        <b/>
        <sz val="11"/>
        <rFont val="Calibri"/>
        <family val="2"/>
      </rPr>
      <t xml:space="preserve">= 28.201 ± 0.023 Ma </t>
    </r>
  </si>
  <si>
    <r>
      <t xml:space="preserve">  FCT-NM Reference </t>
    </r>
    <r>
      <rPr>
        <b/>
        <sz val="11"/>
        <rFont val="Calibri"/>
        <family val="2"/>
      </rPr>
      <t xml:space="preserve">= Kuiper et al (2008) </t>
    </r>
  </si>
  <si>
    <r>
      <t xml:space="preserve">  FCT-NM 40Ar/39Ar Ratio </t>
    </r>
    <r>
      <rPr>
        <b/>
        <sz val="11"/>
        <rFont val="Calibri"/>
        <family val="2"/>
      </rPr>
      <t xml:space="preserve">= 9.91773 ± 0.01894 </t>
    </r>
  </si>
  <si>
    <r>
      <t xml:space="preserve">Normal Isochron
</t>
    </r>
    <r>
      <rPr>
        <b/>
        <sz val="10"/>
        <color indexed="10"/>
        <rFont val="Calibri"/>
        <family val="2"/>
      </rPr>
      <t>No Convergence</t>
    </r>
  </si>
  <si>
    <r>
      <t xml:space="preserve">  FCT-NM J-value </t>
    </r>
    <r>
      <rPr>
        <b/>
        <sz val="11"/>
        <rFont val="Calibri"/>
        <family val="2"/>
      </rPr>
      <t xml:space="preserve">= 0.00156543 ± 0.00000299 </t>
    </r>
  </si>
  <si>
    <r>
      <t xml:space="preserve">  Air Shot 40Ar/36Ar </t>
    </r>
    <r>
      <rPr>
        <b/>
        <sz val="11"/>
        <rFont val="Calibri"/>
        <family val="2"/>
      </rPr>
      <t xml:space="preserve">= 298.4240 ± 0.4357 </t>
    </r>
  </si>
  <si>
    <r>
      <t xml:space="preserve">  Air Shot MDF </t>
    </r>
    <r>
      <rPr>
        <b/>
        <sz val="11"/>
        <rFont val="Calibri"/>
        <family val="2"/>
      </rPr>
      <t xml:space="preserve">= 1.00011408 ± 0.00044892 (LIN) </t>
    </r>
  </si>
  <si>
    <r>
      <t xml:space="preserve">  Experiment Type </t>
    </r>
    <r>
      <rPr>
        <b/>
        <sz val="11"/>
        <rFont val="Calibri"/>
        <family val="2"/>
      </rPr>
      <t xml:space="preserve">= Incremental Heating </t>
    </r>
  </si>
  <si>
    <r>
      <t xml:space="preserve">  Extraction Method </t>
    </r>
    <r>
      <rPr>
        <b/>
        <sz val="11"/>
        <rFont val="Calibri"/>
        <family val="2"/>
      </rPr>
      <t xml:space="preserve">= Bulk Laser Heating </t>
    </r>
  </si>
  <si>
    <r>
      <t xml:space="preserve">Inverse Isochron
</t>
    </r>
    <r>
      <rPr>
        <b/>
        <sz val="10"/>
        <color indexed="10"/>
        <rFont val="Calibri"/>
        <family val="2"/>
      </rPr>
      <t>Overestimated Error</t>
    </r>
  </si>
  <si>
    <r>
      <t xml:space="preserve">  Heating </t>
    </r>
    <r>
      <rPr>
        <b/>
        <sz val="11"/>
        <rFont val="Calibri"/>
        <family val="2"/>
      </rPr>
      <t xml:space="preserve">= 120 sec </t>
    </r>
  </si>
  <si>
    <r>
      <t xml:space="preserve">  Isolation </t>
    </r>
    <r>
      <rPr>
        <b/>
        <sz val="11"/>
        <rFont val="Calibri"/>
        <family val="2"/>
      </rPr>
      <t xml:space="preserve">= 6.12 min </t>
    </r>
  </si>
  <si>
    <r>
      <t xml:space="preserve">  Instrument </t>
    </r>
    <r>
      <rPr>
        <b/>
        <sz val="11"/>
        <rFont val="Calibri"/>
        <family val="2"/>
      </rPr>
      <t xml:space="preserve">= ARGUS-VI-G </t>
    </r>
  </si>
  <si>
    <r>
      <t xml:space="preserve">  Preferred Age </t>
    </r>
    <r>
      <rPr>
        <b/>
        <sz val="11"/>
        <rFont val="Calibri"/>
        <family val="2"/>
      </rPr>
      <t xml:space="preserve">= Plateau Age </t>
    </r>
  </si>
  <si>
    <t>Spreading Factor</t>
  </si>
  <si>
    <r>
      <t xml:space="preserve">  Age Classification </t>
    </r>
    <r>
      <rPr>
        <b/>
        <sz val="11"/>
        <rFont val="Calibri"/>
        <family val="2"/>
      </rPr>
      <t xml:space="preserve">= Crystallization Age </t>
    </r>
  </si>
  <si>
    <r>
      <t xml:space="preserve">  Lithology </t>
    </r>
    <r>
      <rPr>
        <b/>
        <sz val="11"/>
        <rFont val="Calibri"/>
        <family val="2"/>
      </rPr>
      <t xml:space="preserve">= Basalt </t>
    </r>
  </si>
  <si>
    <r>
      <t xml:space="preserve">  Age Equations </t>
    </r>
    <r>
      <rPr>
        <b/>
        <sz val="11"/>
        <rFont val="Calibri"/>
        <family val="2"/>
      </rPr>
      <t xml:space="preserve">= Min et al. (2000) </t>
    </r>
  </si>
  <si>
    <r>
      <t xml:space="preserve">  Negative Intensities </t>
    </r>
    <r>
      <rPr>
        <b/>
        <sz val="11"/>
        <rFont val="Calibri"/>
        <family val="2"/>
      </rPr>
      <t xml:space="preserve">= Allowed </t>
    </r>
  </si>
  <si>
    <r>
      <t xml:space="preserve">  Collector Calibrations </t>
    </r>
    <r>
      <rPr>
        <b/>
        <sz val="11"/>
        <rFont val="Calibri"/>
        <family val="2"/>
      </rPr>
      <t xml:space="preserve">= 40Ar 39Ar 38Ar 37Ar 36Ar </t>
    </r>
  </si>
  <si>
    <r>
      <t xml:space="preserve">  Decay 40K </t>
    </r>
    <r>
      <rPr>
        <b/>
        <sz val="11"/>
        <rFont val="Calibri"/>
        <family val="2"/>
      </rPr>
      <t xml:space="preserve">= 5.463 ± 0.107 E-10 1/a </t>
    </r>
  </si>
  <si>
    <r>
      <t xml:space="preserve">  Decay 39Ar </t>
    </r>
    <r>
      <rPr>
        <b/>
        <sz val="11"/>
        <rFont val="Calibri"/>
        <family val="2"/>
      </rPr>
      <t xml:space="preserve">= 2.940 ± 0.016 E-07 1/h </t>
    </r>
  </si>
  <si>
    <r>
      <t xml:space="preserve">  Decay 37Ar </t>
    </r>
    <r>
      <rPr>
        <b/>
        <sz val="11"/>
        <rFont val="Calibri"/>
        <family val="2"/>
      </rPr>
      <t xml:space="preserve">= 8.230 ± 0.012 E-04 1/h </t>
    </r>
  </si>
  <si>
    <r>
      <t xml:space="preserve">  Decay 36Cl </t>
    </r>
    <r>
      <rPr>
        <b/>
        <sz val="11"/>
        <rFont val="Calibri"/>
        <family val="2"/>
      </rPr>
      <t xml:space="preserve">= 2.257 ± 0.015 E-06 1/a </t>
    </r>
  </si>
  <si>
    <r>
      <t xml:space="preserve">  Decay 40K(EC,β⁺) </t>
    </r>
    <r>
      <rPr>
        <b/>
        <sz val="11"/>
        <rFont val="Calibri"/>
        <family val="2"/>
      </rPr>
      <t xml:space="preserve">= 0.580 ± 0.014 E-10 1/a </t>
    </r>
  </si>
  <si>
    <r>
      <t xml:space="preserve">  Decay 40K(β⁻) </t>
    </r>
    <r>
      <rPr>
        <b/>
        <sz val="11"/>
        <rFont val="Calibri"/>
        <family val="2"/>
      </rPr>
      <t xml:space="preserve">= 4.884 ± 0.099 E-10 1/a </t>
    </r>
  </si>
  <si>
    <r>
      <t xml:space="preserve">  Atmospheric 40/36(a) </t>
    </r>
    <r>
      <rPr>
        <b/>
        <sz val="11"/>
        <rFont val="Calibri"/>
        <family val="2"/>
      </rPr>
      <t xml:space="preserve">= 298.56 ± 0.31 </t>
    </r>
  </si>
  <si>
    <r>
      <t xml:space="preserve">  Atmospheric 38/36(a) </t>
    </r>
    <r>
      <rPr>
        <b/>
        <sz val="11"/>
        <rFont val="Calibri"/>
        <family val="2"/>
      </rPr>
      <t xml:space="preserve">= 0.1885 ± 0.0003 </t>
    </r>
  </si>
  <si>
    <r>
      <t xml:space="preserve">  Production 39/37(ca) </t>
    </r>
    <r>
      <rPr>
        <b/>
        <sz val="11"/>
        <rFont val="Calibri"/>
        <family val="2"/>
      </rPr>
      <t xml:space="preserve">= 0.0006425 ± 0.0000059 </t>
    </r>
  </si>
  <si>
    <r>
      <t xml:space="preserve">  Production 38/37(ca) </t>
    </r>
    <r>
      <rPr>
        <b/>
        <sz val="11"/>
        <rFont val="Calibri"/>
        <family val="2"/>
      </rPr>
      <t xml:space="preserve">= 0.0001800 ± 0.0000173 </t>
    </r>
  </si>
  <si>
    <r>
      <t xml:space="preserve">  Production 36/37(ca) </t>
    </r>
    <r>
      <rPr>
        <b/>
        <sz val="11"/>
        <rFont val="Calibri"/>
        <family val="2"/>
      </rPr>
      <t xml:space="preserve">= 0.0002703 ± 0.0000005 </t>
    </r>
  </si>
  <si>
    <r>
      <t xml:space="preserve">  Production 40/39(k) </t>
    </r>
    <r>
      <rPr>
        <b/>
        <sz val="11"/>
        <rFont val="Calibri"/>
        <family val="2"/>
      </rPr>
      <t xml:space="preserve">= 0.000607 ± 0.000059 </t>
    </r>
  </si>
  <si>
    <r>
      <t xml:space="preserve">  Production 38/39(k) </t>
    </r>
    <r>
      <rPr>
        <b/>
        <sz val="11"/>
        <rFont val="Calibri"/>
        <family val="2"/>
      </rPr>
      <t xml:space="preserve">= 0.012077 ± 0.000011 </t>
    </r>
  </si>
  <si>
    <r>
      <t xml:space="preserve">  Production 36/38(cl) </t>
    </r>
    <r>
      <rPr>
        <b/>
        <sz val="11"/>
        <rFont val="Calibri"/>
        <family val="2"/>
      </rPr>
      <t xml:space="preserve">= 262.80 ± 1.71 </t>
    </r>
  </si>
  <si>
    <r>
      <t xml:space="preserve">  Scaling Ratio K/Ca </t>
    </r>
    <r>
      <rPr>
        <b/>
        <sz val="11"/>
        <rFont val="Calibri"/>
        <family val="2"/>
      </rPr>
      <t xml:space="preserve">= 0.430 </t>
    </r>
  </si>
  <si>
    <r>
      <t xml:space="preserve">  Abundance Ratio 40K/K </t>
    </r>
    <r>
      <rPr>
        <b/>
        <sz val="11"/>
        <rFont val="Calibri"/>
        <family val="2"/>
      </rPr>
      <t xml:space="preserve">= 1.1700 ± 0.0100 E-04 </t>
    </r>
  </si>
  <si>
    <r>
      <t xml:space="preserve">  Atomic Weight K </t>
    </r>
    <r>
      <rPr>
        <b/>
        <sz val="11"/>
        <rFont val="Calibri"/>
        <family val="2"/>
      </rPr>
      <t xml:space="preserve">= 39.0983 ± 0.0001 g </t>
    </r>
  </si>
  <si>
    <t>EXP#20G08654  &gt;  EX1702-D7-2  &gt;  Clinopyroxene  &gt;  KONRAD (19-INT-03)
SAMOA  &gt;  MOKI SEAMOUNT
19-OSU-02 (2A33-19)  &gt;  Incremental Heating  &gt;  Daniel Heaton</t>
  </si>
  <si>
    <r>
      <t xml:space="preserve">  Sample </t>
    </r>
    <r>
      <rPr>
        <b/>
        <sz val="11"/>
        <rFont val="Calibri"/>
        <family val="2"/>
      </rPr>
      <t xml:space="preserve">= EX1702-D7-2 </t>
    </r>
  </si>
  <si>
    <r>
      <t xml:space="preserve">  Location </t>
    </r>
    <r>
      <rPr>
        <b/>
        <sz val="11"/>
        <rFont val="Calibri"/>
        <family val="2"/>
      </rPr>
      <t xml:space="preserve">= Moki Seamount </t>
    </r>
  </si>
  <si>
    <r>
      <t xml:space="preserve">  Irradiation </t>
    </r>
    <r>
      <rPr>
        <b/>
        <sz val="11"/>
        <rFont val="Calibri"/>
        <family val="2"/>
      </rPr>
      <t xml:space="preserve">= 19-OSU-02 (2A33-19) </t>
    </r>
  </si>
  <si>
    <r>
      <t xml:space="preserve">  Position </t>
    </r>
    <r>
      <rPr>
        <b/>
        <sz val="11"/>
        <rFont val="Calibri"/>
        <family val="2"/>
      </rPr>
      <t xml:space="preserve">= X: 0 | Y: 0 | Z/H: 50.4228 mm </t>
    </r>
  </si>
  <si>
    <r>
      <t xml:space="preserve">  FCT-NM 40Ar/39Ar Ratio </t>
    </r>
    <r>
      <rPr>
        <b/>
        <sz val="11"/>
        <rFont val="Calibri"/>
        <family val="2"/>
      </rPr>
      <t xml:space="preserve">= 9.99156 ± 0.02958 </t>
    </r>
  </si>
  <si>
    <t>Normal Isochron</t>
  </si>
  <si>
    <r>
      <t xml:space="preserve">  FCT-NM J-value </t>
    </r>
    <r>
      <rPr>
        <b/>
        <sz val="11"/>
        <rFont val="Calibri"/>
        <family val="2"/>
      </rPr>
      <t xml:space="preserve">= 0.00155386 ± 0.00000460 </t>
    </r>
  </si>
  <si>
    <r>
      <t xml:space="preserve">  Air Shot 40Ar/36Ar </t>
    </r>
    <r>
      <rPr>
        <b/>
        <sz val="11"/>
        <rFont val="Calibri"/>
        <family val="2"/>
      </rPr>
      <t xml:space="preserve">= 298.4860 ± 0.4149 </t>
    </r>
  </si>
  <si>
    <r>
      <t xml:space="preserve">  Air Shot MDF </t>
    </r>
    <r>
      <rPr>
        <b/>
        <sz val="11"/>
        <rFont val="Calibri"/>
        <family val="2"/>
      </rPr>
      <t xml:space="preserve">= 1.00006206 ± 0.00043467 (LIN) </t>
    </r>
  </si>
  <si>
    <t>Inverse Isochron</t>
  </si>
  <si>
    <r>
      <t xml:space="preserve">  Collector Calibrations </t>
    </r>
    <r>
      <rPr>
        <b/>
        <sz val="11"/>
        <rFont val="Calibri"/>
        <family val="2"/>
      </rPr>
      <t xml:space="preserve">= 36Ar </t>
    </r>
  </si>
  <si>
    <r>
      <rPr>
        <b/>
        <vertAlign val="superscript"/>
        <sz val="10"/>
        <color theme="1"/>
        <rFont val="Times New Roman"/>
        <family val="1"/>
      </rPr>
      <t>87</t>
    </r>
    <r>
      <rPr>
        <b/>
        <sz val="10"/>
        <color theme="1"/>
        <rFont val="Times New Roman"/>
        <family val="1"/>
      </rPr>
      <t>Sr/</t>
    </r>
    <r>
      <rPr>
        <b/>
        <vertAlign val="superscript"/>
        <sz val="10"/>
        <color theme="1"/>
        <rFont val="Times New Roman"/>
        <family val="1"/>
      </rPr>
      <t>86</t>
    </r>
    <r>
      <rPr>
        <b/>
        <sz val="10"/>
        <color theme="1"/>
        <rFont val="Times New Roman"/>
        <family val="1"/>
      </rPr>
      <t>Sr initial</t>
    </r>
    <r>
      <rPr>
        <b/>
        <vertAlign val="superscript"/>
        <sz val="10"/>
        <color theme="1"/>
        <rFont val="Times New Roman"/>
        <family val="1"/>
      </rPr>
      <t>8</t>
    </r>
  </si>
  <si>
    <r>
      <rPr>
        <b/>
        <vertAlign val="superscript"/>
        <sz val="10"/>
        <color theme="1"/>
        <rFont val="Times New Roman"/>
        <family val="1"/>
      </rPr>
      <t>143</t>
    </r>
    <r>
      <rPr>
        <b/>
        <sz val="10"/>
        <color theme="1"/>
        <rFont val="Times New Roman"/>
        <family val="1"/>
      </rPr>
      <t>Nd/</t>
    </r>
    <r>
      <rPr>
        <b/>
        <vertAlign val="superscript"/>
        <sz val="10"/>
        <color theme="1"/>
        <rFont val="Times New Roman"/>
        <family val="1"/>
      </rPr>
      <t>144</t>
    </r>
    <r>
      <rPr>
        <b/>
        <sz val="10"/>
        <color theme="1"/>
        <rFont val="Times New Roman"/>
        <family val="1"/>
      </rPr>
      <t>Nd initial</t>
    </r>
    <r>
      <rPr>
        <b/>
        <vertAlign val="superscript"/>
        <sz val="10"/>
        <color theme="1"/>
        <rFont val="Times New Roman"/>
        <family val="1"/>
      </rPr>
      <t>8</t>
    </r>
  </si>
  <si>
    <r>
      <rPr>
        <b/>
        <vertAlign val="superscript"/>
        <sz val="10"/>
        <color theme="1"/>
        <rFont val="Times New Roman"/>
        <family val="1"/>
      </rPr>
      <t>176</t>
    </r>
    <r>
      <rPr>
        <b/>
        <sz val="10"/>
        <color theme="1"/>
        <rFont val="Times New Roman"/>
        <family val="1"/>
      </rPr>
      <t>Hf/</t>
    </r>
    <r>
      <rPr>
        <b/>
        <vertAlign val="superscript"/>
        <sz val="10"/>
        <color theme="1"/>
        <rFont val="Times New Roman"/>
        <family val="1"/>
      </rPr>
      <t>177</t>
    </r>
    <r>
      <rPr>
        <b/>
        <sz val="10"/>
        <color theme="1"/>
        <rFont val="Times New Roman"/>
        <family val="1"/>
      </rPr>
      <t>Hf initial</t>
    </r>
    <r>
      <rPr>
        <b/>
        <vertAlign val="superscript"/>
        <sz val="10"/>
        <color theme="1"/>
        <rFont val="Times New Roman"/>
        <family val="1"/>
      </rPr>
      <t>8</t>
    </r>
  </si>
  <si>
    <r>
      <rPr>
        <b/>
        <vertAlign val="superscript"/>
        <sz val="10"/>
        <color theme="1"/>
        <rFont val="Times New Roman"/>
        <family val="1"/>
      </rPr>
      <t>206</t>
    </r>
    <r>
      <rPr>
        <b/>
        <sz val="10"/>
        <color theme="1"/>
        <rFont val="Times New Roman"/>
        <family val="1"/>
      </rPr>
      <t>Pb/</t>
    </r>
    <r>
      <rPr>
        <b/>
        <vertAlign val="superscript"/>
        <sz val="10"/>
        <color theme="1"/>
        <rFont val="Times New Roman"/>
        <family val="1"/>
      </rPr>
      <t>204</t>
    </r>
    <r>
      <rPr>
        <b/>
        <sz val="10"/>
        <color theme="1"/>
        <rFont val="Times New Roman"/>
        <family val="1"/>
      </rPr>
      <t>Pb initial</t>
    </r>
    <r>
      <rPr>
        <b/>
        <vertAlign val="superscript"/>
        <sz val="10"/>
        <color theme="1"/>
        <rFont val="Times New Roman"/>
        <family val="1"/>
      </rPr>
      <t>8</t>
    </r>
    <r>
      <rPr>
        <b/>
        <sz val="10"/>
        <color theme="1"/>
        <rFont val="Times New Roman"/>
        <family val="1"/>
      </rPr>
      <t xml:space="preserve"> </t>
    </r>
  </si>
  <si>
    <r>
      <rPr>
        <b/>
        <vertAlign val="superscript"/>
        <sz val="10"/>
        <color theme="1"/>
        <rFont val="Times New Roman"/>
        <family val="1"/>
      </rPr>
      <t>207</t>
    </r>
    <r>
      <rPr>
        <b/>
        <sz val="10"/>
        <color theme="1"/>
        <rFont val="Times New Roman"/>
        <family val="1"/>
      </rPr>
      <t>Pb/</t>
    </r>
    <r>
      <rPr>
        <b/>
        <vertAlign val="superscript"/>
        <sz val="10"/>
        <color theme="1"/>
        <rFont val="Times New Roman"/>
        <family val="1"/>
      </rPr>
      <t>204</t>
    </r>
    <r>
      <rPr>
        <b/>
        <sz val="10"/>
        <color theme="1"/>
        <rFont val="Times New Roman"/>
        <family val="1"/>
      </rPr>
      <t>Pb initial</t>
    </r>
    <r>
      <rPr>
        <b/>
        <vertAlign val="superscript"/>
        <sz val="10"/>
        <color theme="1"/>
        <rFont val="Times New Roman"/>
        <family val="1"/>
      </rPr>
      <t>8</t>
    </r>
    <r>
      <rPr>
        <b/>
        <sz val="10"/>
        <color theme="1"/>
        <rFont val="Times New Roman"/>
        <family val="1"/>
      </rPr>
      <t xml:space="preserve"> </t>
    </r>
  </si>
  <si>
    <r>
      <rPr>
        <b/>
        <vertAlign val="superscript"/>
        <sz val="10"/>
        <color theme="1"/>
        <rFont val="Times New Roman"/>
        <family val="1"/>
      </rPr>
      <t>208</t>
    </r>
    <r>
      <rPr>
        <b/>
        <sz val="10"/>
        <color theme="1"/>
        <rFont val="Times New Roman"/>
        <family val="1"/>
      </rPr>
      <t>Pb/</t>
    </r>
    <r>
      <rPr>
        <b/>
        <vertAlign val="superscript"/>
        <sz val="10"/>
        <color theme="1"/>
        <rFont val="Times New Roman"/>
        <family val="1"/>
      </rPr>
      <t>204</t>
    </r>
    <r>
      <rPr>
        <b/>
        <sz val="10"/>
        <color theme="1"/>
        <rFont val="Times New Roman"/>
        <family val="1"/>
      </rPr>
      <t>Pb initial</t>
    </r>
    <r>
      <rPr>
        <b/>
        <vertAlign val="superscript"/>
        <sz val="10"/>
        <color theme="1"/>
        <rFont val="Times New Roman"/>
        <family val="1"/>
      </rPr>
      <t>8</t>
    </r>
    <r>
      <rPr>
        <b/>
        <sz val="10"/>
        <color theme="1"/>
        <rFont val="Times New Roman"/>
        <family val="1"/>
      </rPr>
      <t xml:space="preserve"> </t>
    </r>
  </si>
  <si>
    <t>8. AVON2/3-D66-1, and the other Rose sample (AVON2/3-D65-18), are age corrected to 24.81 Ma. EX1702-D7-2 is age corrected to 44.53 Ma.</t>
  </si>
  <si>
    <t>Large individual heating step uncertainties are due to low concentrations of radiogenic 40 as well as 39; 37.</t>
  </si>
  <si>
    <t xml:space="preserve">Very long and clean plateaus with atmospheric intercepts. </t>
  </si>
  <si>
    <r>
      <t xml:space="preserve">equivalent value of 0.512099 using </t>
    </r>
    <r>
      <rPr>
        <b/>
        <sz val="10"/>
        <color rgb="FF2F2A2B"/>
        <rFont val="Times New Roman"/>
        <family val="1"/>
      </rPr>
      <t xml:space="preserve">Tanaka et al.‘s (2000) </t>
    </r>
    <r>
      <rPr>
        <sz val="10"/>
        <color rgb="FF2F2A2B"/>
        <rFont val="Times New Roman"/>
        <family val="1"/>
      </rPr>
      <t xml:space="preserve">La Jolla to JNdi-1 conversion, and their Pb isotopic data are renormalized to the NBS981 values from </t>
    </r>
    <r>
      <rPr>
        <b/>
        <sz val="10"/>
        <color rgb="FF2F2A2B"/>
        <rFont val="Times New Roman"/>
        <family val="1"/>
      </rPr>
      <t>Eisele et al. (2003)</t>
    </r>
    <r>
      <rPr>
        <sz val="10"/>
        <color rgb="FF2F2A2B"/>
        <rFont val="Times New Roman"/>
        <family val="1"/>
      </rPr>
      <t xml:space="preserve">, and Hf isotopic data reflect only those samples processed with </t>
    </r>
  </si>
  <si>
    <r>
      <t xml:space="preserve">teflon columns because samples processed in quartz columns may have compromised Hf.  Italicized data are previously published from </t>
    </r>
    <r>
      <rPr>
        <b/>
        <sz val="10"/>
        <color rgb="FF2F2A2B"/>
        <rFont val="Times New Roman"/>
        <family val="1"/>
      </rPr>
      <t>Jackson et al (2010)</t>
    </r>
    <r>
      <rPr>
        <sz val="10"/>
        <color rgb="FF2F2A2B"/>
        <rFont val="Times New Roman"/>
        <family val="1"/>
      </rPr>
      <t xml:space="preserve">, and represent Sr, Nd, and unspiked Pb run by TIMS at WHOI (and are renormalized to the </t>
    </r>
  </si>
  <si>
    <t>international standard values provided above). For the Weis et al (2006, 2007 data), errors are reported as 2SD of multiple analyses (all other errors in the table are 2SE), except for the BCR analysis at University of South Carolina (which is the</t>
  </si>
  <si>
    <t xml:space="preserve"> 2SD of 5 analyses of the same BCR-2).</t>
  </si>
  <si>
    <r>
      <t xml:space="preserve">  Lat-Lon </t>
    </r>
    <r>
      <rPr>
        <b/>
        <sz val="11"/>
        <rFont val="Calibri"/>
        <family val="2"/>
      </rPr>
      <t>= -14.6433, -168.1956</t>
    </r>
  </si>
  <si>
    <r>
      <t xml:space="preserve">  Lat-Lon </t>
    </r>
    <r>
      <rPr>
        <b/>
        <sz val="11"/>
        <rFont val="Calibri"/>
        <family val="2"/>
      </rPr>
      <t>= -11.1682, -169.8922</t>
    </r>
  </si>
  <si>
    <t>Buff, L., et al., 2021, “Missing links” for the long-lived Macdonald and Arago hotspots, South Pacific Ocean: Geology, v. 49, https://doi.org/10.1130/G48276.1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</si>
</sst>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0.0000"/>
    <numFmt numFmtId="165" formatCode="0.000000"/>
    <numFmt numFmtId="166" formatCode="0.00000"/>
    <numFmt numFmtId="167" formatCode="0.0"/>
    <numFmt numFmtId="168" formatCode="0.00\ "/>
    <numFmt numFmtId="169" formatCode="0.000"/>
    <numFmt numFmtId="170" formatCode="0\ \ "/>
    <numFmt numFmtId="171" formatCode="0.00000;[Red]0.00000"/>
    <numFmt numFmtId="172" formatCode="\±\ 0.00000"/>
    <numFmt numFmtId="173" formatCode="0.00;[Red]0.00"/>
    <numFmt numFmtId="174" formatCode="\±\ 0.00"/>
    <numFmt numFmtId="175" formatCode="0.00\ \ "/>
    <numFmt numFmtId="176" formatCode="0.000;[Red]0.000"/>
    <numFmt numFmtId="177" formatCode="\±\ 0.000"/>
    <numFmt numFmtId="178" formatCode="\±\ 0.00%"/>
    <numFmt numFmtId="179" formatCode="0%\ \ "/>
    <numFmt numFmtId="180" formatCode="0.0000\ \ "/>
    <numFmt numFmtId="181" formatCode="0.0000;[Red]0.0000"/>
    <numFmt numFmtId="182" formatCode="\±\ 0.0000"/>
  </numFmts>
  <fonts count="34" x14ac:knownFonts="1">
    <font>
      <sz val="12"/>
      <color theme="1"/>
      <name val="Calibri"/>
      <family val="2"/>
      <scheme val="minor"/>
    </font>
    <font>
      <sz val="10"/>
      <color theme="1"/>
      <name val="Times New Roman"/>
      <family val="1"/>
    </font>
    <font>
      <vertAlign val="superscript"/>
      <sz val="10"/>
      <color theme="1"/>
      <name val="Times New Roman"/>
      <family val="1"/>
    </font>
    <font>
      <sz val="10"/>
      <color indexed="8"/>
      <name val="Times New Roman"/>
      <family val="1"/>
    </font>
    <font>
      <b/>
      <sz val="10"/>
      <color theme="1"/>
      <name val="Times New Roman"/>
      <family val="1"/>
    </font>
    <font>
      <b/>
      <vertAlign val="superscript"/>
      <sz val="10"/>
      <color theme="1"/>
      <name val="Times New Roman"/>
      <family val="1"/>
    </font>
    <font>
      <sz val="10"/>
      <color rgb="FF222222"/>
      <name val="Times New Roman"/>
      <family val="1"/>
    </font>
    <font>
      <vertAlign val="superscript"/>
      <sz val="10"/>
      <color rgb="FF222222"/>
      <name val="Times New Roman"/>
      <family val="1"/>
    </font>
    <font>
      <strike/>
      <sz val="10"/>
      <color theme="1"/>
      <name val="Times New Roman"/>
      <family val="1"/>
    </font>
    <font>
      <i/>
      <sz val="10"/>
      <color theme="1"/>
      <name val="Times New Roman"/>
      <family val="1"/>
    </font>
    <font>
      <i/>
      <sz val="10"/>
      <color indexed="8"/>
      <name val="Times New Roman"/>
      <family val="1"/>
    </font>
    <font>
      <i/>
      <vertAlign val="superscript"/>
      <sz val="10"/>
      <color theme="1"/>
      <name val="Times New Roman"/>
      <family val="1"/>
    </font>
    <font>
      <sz val="10"/>
      <name val="Times New Roman"/>
      <family val="1"/>
    </font>
    <font>
      <sz val="10"/>
      <color rgb="FFFF0000"/>
      <name val="Times New Roman"/>
      <family val="1"/>
    </font>
    <font>
      <sz val="10"/>
      <color rgb="FF2F2A2B"/>
      <name val="Times New Roman"/>
      <family val="1"/>
    </font>
    <font>
      <sz val="10"/>
      <color rgb="FF211E1E"/>
      <name val="Times New Roman"/>
      <family val="1"/>
    </font>
    <font>
      <b/>
      <sz val="10"/>
      <color rgb="FF2F2A2B"/>
      <name val="Times New Roman"/>
      <family val="1"/>
    </font>
    <font>
      <b/>
      <u/>
      <sz val="10"/>
      <color theme="1"/>
      <name val="Times New Roman"/>
      <family val="1"/>
    </font>
    <font>
      <b/>
      <vertAlign val="subscript"/>
      <sz val="10"/>
      <color theme="1"/>
      <name val="Times New Roman"/>
      <family val="1"/>
    </font>
    <font>
      <sz val="11"/>
      <color rgb="FFFFFF00"/>
      <name val="Times New Roman"/>
      <family val="1"/>
    </font>
    <font>
      <sz val="11"/>
      <color indexed="9"/>
      <name val="Calibri"/>
      <family val="2"/>
    </font>
    <font>
      <b/>
      <sz val="11"/>
      <color indexed="8"/>
      <name val="Calibri"/>
      <family val="2"/>
    </font>
    <font>
      <sz val="11"/>
      <name val="Calibri"/>
      <family val="2"/>
    </font>
    <font>
      <b/>
      <sz val="11"/>
      <color indexed="17"/>
      <name val="Tahoma"/>
      <family val="2"/>
    </font>
    <font>
      <b/>
      <sz val="11"/>
      <color indexed="8"/>
      <name val="Symbol"/>
      <family val="1"/>
      <charset val="2"/>
    </font>
    <font>
      <b/>
      <sz val="11"/>
      <name val="Calibri"/>
      <family val="2"/>
    </font>
    <font>
      <sz val="11"/>
      <color indexed="17"/>
      <name val="Calibri"/>
      <family val="2"/>
    </font>
    <font>
      <sz val="11"/>
      <color indexed="32"/>
      <name val="Calibri"/>
      <family val="2"/>
    </font>
    <font>
      <b/>
      <sz val="10"/>
      <color indexed="10"/>
      <name val="Calibri"/>
      <family val="2"/>
    </font>
    <font>
      <sz val="10"/>
      <color indexed="8"/>
      <name val="Calibri"/>
      <family val="2"/>
    </font>
    <font>
      <b/>
      <sz val="14"/>
      <color indexed="17"/>
      <name val="Tahoma"/>
      <family val="2"/>
    </font>
    <font>
      <b/>
      <sz val="11"/>
      <color indexed="12"/>
      <name val="Tahoma"/>
      <family val="2"/>
    </font>
    <font>
      <sz val="11"/>
      <name val="Arial"/>
      <family val="2"/>
    </font>
    <font>
      <b/>
      <sz val="14"/>
      <color indexed="12"/>
      <name val="Tahoma"/>
      <family val="2"/>
    </font>
  </fonts>
  <fills count="5">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indexed="41"/>
        <bgColor indexed="64"/>
      </patternFill>
    </fill>
  </fills>
  <borders count="6">
    <border>
      <left/>
      <right/>
      <top/>
      <bottom/>
      <diagonal/>
    </border>
    <border>
      <left/>
      <right/>
      <top/>
      <bottom style="medium">
        <color auto="1"/>
      </bottom>
      <diagonal/>
    </border>
    <border>
      <left/>
      <right/>
      <top style="thin">
        <color auto="1"/>
      </top>
      <bottom style="medium">
        <color auto="1"/>
      </bottom>
      <diagonal/>
    </border>
    <border>
      <left/>
      <right/>
      <top/>
      <bottom style="thin">
        <color auto="1"/>
      </bottom>
      <diagonal/>
    </border>
    <border>
      <left/>
      <right/>
      <top style="thin">
        <color auto="1"/>
      </top>
      <bottom/>
      <diagonal/>
    </border>
    <border>
      <left/>
      <right/>
      <top style="medium">
        <color indexed="64"/>
      </top>
      <bottom/>
      <diagonal/>
    </border>
  </borders>
  <cellStyleXfs count="1">
    <xf numFmtId="0" fontId="0" fillId="0" borderId="0"/>
  </cellStyleXfs>
  <cellXfs count="148">
    <xf numFmtId="0" fontId="0" fillId="0" borderId="0" xfId="0"/>
    <xf numFmtId="0" fontId="4" fillId="2" borderId="0" xfId="0" applyFont="1" applyFill="1" applyAlignment="1">
      <alignment horizontal="left"/>
    </xf>
    <xf numFmtId="0" fontId="1" fillId="2" borderId="0" xfId="0" applyFont="1" applyFill="1"/>
    <xf numFmtId="0" fontId="1" fillId="2" borderId="0" xfId="0" applyFont="1" applyFill="1" applyAlignment="1">
      <alignment horizontal="center"/>
    </xf>
    <xf numFmtId="0" fontId="4" fillId="2" borderId="4" xfId="0" applyFont="1" applyFill="1" applyBorder="1" applyAlignment="1">
      <alignment horizontal="left"/>
    </xf>
    <xf numFmtId="0" fontId="4" fillId="2" borderId="4" xfId="0" applyFont="1" applyFill="1" applyBorder="1" applyAlignment="1">
      <alignment horizontal="center"/>
    </xf>
    <xf numFmtId="0" fontId="4" fillId="2" borderId="4" xfId="0" applyFont="1" applyFill="1" applyBorder="1" applyAlignment="1" applyProtection="1">
      <alignment horizontal="center"/>
      <protection locked="0"/>
    </xf>
    <xf numFmtId="0" fontId="4" fillId="2" borderId="0" xfId="0" applyFont="1" applyFill="1" applyAlignment="1">
      <alignment horizontal="center"/>
    </xf>
    <xf numFmtId="0" fontId="4" fillId="2" borderId="1" xfId="0" applyFont="1" applyFill="1" applyBorder="1" applyAlignment="1">
      <alignment horizontal="left"/>
    </xf>
    <xf numFmtId="15" fontId="4" fillId="2" borderId="1" xfId="0" applyNumberFormat="1" applyFont="1" applyFill="1" applyBorder="1" applyAlignment="1">
      <alignment horizontal="center"/>
    </xf>
    <xf numFmtId="0" fontId="4" fillId="2" borderId="1" xfId="0" applyFont="1" applyFill="1" applyBorder="1" applyAlignment="1">
      <alignment horizontal="center"/>
    </xf>
    <xf numFmtId="15" fontId="4" fillId="2" borderId="0" xfId="0" applyNumberFormat="1" applyFont="1" applyFill="1" applyAlignment="1">
      <alignment horizontal="center"/>
    </xf>
    <xf numFmtId="0" fontId="17" fillId="2" borderId="0" xfId="0" applyFont="1" applyFill="1" applyAlignment="1">
      <alignment horizontal="left"/>
    </xf>
    <xf numFmtId="168" fontId="4" fillId="2" borderId="0" xfId="0" applyNumberFormat="1" applyFont="1" applyFill="1" applyAlignment="1">
      <alignment horizontal="left"/>
    </xf>
    <xf numFmtId="168" fontId="1" fillId="2" borderId="0" xfId="0" applyNumberFormat="1" applyFont="1" applyFill="1" applyAlignment="1">
      <alignment horizontal="center"/>
    </xf>
    <xf numFmtId="0" fontId="4" fillId="2" borderId="0" xfId="0" applyFont="1" applyFill="1"/>
    <xf numFmtId="168" fontId="9" fillId="2" borderId="0" xfId="0" applyNumberFormat="1" applyFont="1" applyFill="1" applyAlignment="1">
      <alignment horizontal="center"/>
    </xf>
    <xf numFmtId="2" fontId="1" fillId="2" borderId="0" xfId="0" applyNumberFormat="1" applyFont="1" applyFill="1" applyAlignment="1">
      <alignment horizontal="center"/>
    </xf>
    <xf numFmtId="169" fontId="4" fillId="2" borderId="0" xfId="0" applyNumberFormat="1" applyFont="1" applyFill="1" applyAlignment="1">
      <alignment horizontal="left"/>
    </xf>
    <xf numFmtId="169" fontId="1" fillId="2" borderId="0" xfId="0" applyNumberFormat="1" applyFont="1" applyFill="1" applyAlignment="1">
      <alignment horizontal="center"/>
    </xf>
    <xf numFmtId="168" fontId="1" fillId="3" borderId="0" xfId="0" applyNumberFormat="1" applyFont="1" applyFill="1" applyAlignment="1">
      <alignment horizontal="center"/>
    </xf>
    <xf numFmtId="1" fontId="1" fillId="2" borderId="0" xfId="0" applyNumberFormat="1" applyFont="1" applyFill="1" applyAlignment="1">
      <alignment horizontal="center"/>
    </xf>
    <xf numFmtId="0" fontId="9" fillId="2" borderId="0" xfId="0" applyFont="1" applyFill="1" applyAlignment="1">
      <alignment horizontal="center"/>
    </xf>
    <xf numFmtId="170" fontId="4" fillId="2" borderId="0" xfId="0" applyNumberFormat="1" applyFont="1" applyFill="1" applyAlignment="1">
      <alignment horizontal="left"/>
    </xf>
    <xf numFmtId="170" fontId="1" fillId="2" borderId="0" xfId="0" applyNumberFormat="1" applyFont="1" applyFill="1" applyAlignment="1">
      <alignment horizontal="center"/>
    </xf>
    <xf numFmtId="167" fontId="1" fillId="2" borderId="0" xfId="0" applyNumberFormat="1" applyFont="1" applyFill="1" applyAlignment="1">
      <alignment horizontal="center"/>
    </xf>
    <xf numFmtId="1" fontId="9" fillId="2" borderId="0" xfId="0" applyNumberFormat="1" applyFont="1" applyFill="1" applyAlignment="1">
      <alignment horizontal="center"/>
    </xf>
    <xf numFmtId="1" fontId="19" fillId="2" borderId="0" xfId="0" applyNumberFormat="1" applyFont="1" applyFill="1" applyAlignment="1">
      <alignment horizontal="center"/>
    </xf>
    <xf numFmtId="167" fontId="4" fillId="2" borderId="0" xfId="0" applyNumberFormat="1" applyFont="1" applyFill="1" applyAlignment="1">
      <alignment horizontal="left"/>
    </xf>
    <xf numFmtId="2" fontId="9" fillId="2" borderId="0" xfId="0" applyNumberFormat="1" applyFont="1" applyFill="1" applyAlignment="1">
      <alignment horizontal="center"/>
    </xf>
    <xf numFmtId="167" fontId="9" fillId="2" borderId="0" xfId="0" applyNumberFormat="1" applyFont="1" applyFill="1" applyAlignment="1">
      <alignment horizontal="center"/>
    </xf>
    <xf numFmtId="0" fontId="4" fillId="2" borderId="3" xfId="0" applyFont="1" applyFill="1" applyBorder="1" applyAlignment="1">
      <alignment horizontal="left"/>
    </xf>
    <xf numFmtId="167" fontId="1" fillId="2" borderId="3" xfId="0" applyNumberFormat="1" applyFont="1" applyFill="1" applyBorder="1" applyAlignment="1">
      <alignment horizontal="center"/>
    </xf>
    <xf numFmtId="167" fontId="9" fillId="2" borderId="3" xfId="0" applyNumberFormat="1" applyFont="1" applyFill="1" applyBorder="1" applyAlignment="1">
      <alignment horizontal="center"/>
    </xf>
    <xf numFmtId="0" fontId="1" fillId="2" borderId="0" xfId="0" applyFont="1" applyFill="1" applyAlignment="1">
      <alignment horizontal="left"/>
    </xf>
    <xf numFmtId="0" fontId="20" fillId="0" borderId="0" xfId="0" applyFont="1" applyAlignment="1">
      <alignment horizontal="center"/>
    </xf>
    <xf numFmtId="0" fontId="21" fillId="0" borderId="0" xfId="0" applyFont="1" applyAlignment="1">
      <alignment horizontal="center"/>
    </xf>
    <xf numFmtId="0" fontId="22" fillId="0" borderId="0" xfId="0" applyFont="1"/>
    <xf numFmtId="0" fontId="22" fillId="0" borderId="0" xfId="0" applyFont="1" applyAlignment="1">
      <alignment horizontal="center"/>
    </xf>
    <xf numFmtId="0" fontId="21" fillId="0" borderId="0" xfId="0" applyFont="1"/>
    <xf numFmtId="0" fontId="21" fillId="4" borderId="5" xfId="0" applyFont="1" applyFill="1" applyBorder="1" applyAlignment="1">
      <alignment horizontal="right"/>
    </xf>
    <xf numFmtId="0" fontId="24" fillId="4" borderId="5" xfId="0" applyFont="1" applyFill="1" applyBorder="1" applyAlignment="1">
      <alignment horizontal="left"/>
    </xf>
    <xf numFmtId="0" fontId="21" fillId="4" borderId="5" xfId="0" applyFont="1" applyFill="1" applyBorder="1" applyAlignment="1">
      <alignment horizontal="center"/>
    </xf>
    <xf numFmtId="0" fontId="21" fillId="4" borderId="1" xfId="0" applyFont="1" applyFill="1" applyBorder="1" applyAlignment="1">
      <alignment horizontal="center" vertical="top"/>
    </xf>
    <xf numFmtId="0" fontId="22" fillId="0" borderId="0" xfId="0" applyFont="1" applyAlignment="1">
      <alignment horizontal="right"/>
    </xf>
    <xf numFmtId="0" fontId="22" fillId="0" borderId="0" xfId="0" applyFont="1" applyAlignment="1">
      <alignment horizontal="left"/>
    </xf>
    <xf numFmtId="0" fontId="22" fillId="0" borderId="0" xfId="0" applyFont="1" applyAlignment="1">
      <alignment horizontal="left" vertical="center"/>
    </xf>
    <xf numFmtId="172" fontId="22" fillId="0" borderId="0" xfId="0" applyNumberFormat="1" applyFont="1" applyAlignment="1">
      <alignment horizontal="left" vertical="center"/>
    </xf>
    <xf numFmtId="174" fontId="25" fillId="0" borderId="0" xfId="0" applyNumberFormat="1" applyFont="1" applyAlignment="1">
      <alignment horizontal="left" vertical="center"/>
    </xf>
    <xf numFmtId="175" fontId="22" fillId="0" borderId="0" xfId="0" applyNumberFormat="1" applyFont="1" applyAlignment="1">
      <alignment horizontal="right" vertical="center"/>
    </xf>
    <xf numFmtId="2" fontId="22" fillId="0" borderId="0" xfId="0" applyNumberFormat="1" applyFont="1" applyAlignment="1">
      <alignment horizontal="center" vertical="center"/>
    </xf>
    <xf numFmtId="178" fontId="22" fillId="0" borderId="0" xfId="0" applyNumberFormat="1" applyFont="1" applyAlignment="1">
      <alignment horizontal="left" vertical="center"/>
    </xf>
    <xf numFmtId="178" fontId="25" fillId="0" borderId="0" xfId="0" applyNumberFormat="1" applyFont="1" applyAlignment="1">
      <alignment horizontal="left" vertical="center"/>
    </xf>
    <xf numFmtId="179" fontId="22" fillId="0" borderId="0" xfId="0" applyNumberFormat="1" applyFont="1" applyAlignment="1">
      <alignment horizontal="right" vertical="center"/>
    </xf>
    <xf numFmtId="1" fontId="22" fillId="0" borderId="0" xfId="0" applyNumberFormat="1" applyFont="1" applyAlignment="1">
      <alignment horizontal="center" vertical="center"/>
    </xf>
    <xf numFmtId="174" fontId="22" fillId="0" borderId="0" xfId="0" applyNumberFormat="1" applyFont="1" applyAlignment="1">
      <alignment horizontal="left" vertical="center"/>
    </xf>
    <xf numFmtId="180" fontId="22" fillId="0" borderId="0" xfId="0" applyNumberFormat="1" applyFont="1" applyAlignment="1">
      <alignment horizontal="right" vertical="center"/>
    </xf>
    <xf numFmtId="0" fontId="22" fillId="0" borderId="0" xfId="0" applyFont="1" applyAlignment="1">
      <alignment vertical="center"/>
    </xf>
    <xf numFmtId="0" fontId="22" fillId="0" borderId="0" xfId="0" applyFont="1" applyAlignment="1">
      <alignment horizontal="right" vertical="center"/>
    </xf>
    <xf numFmtId="0" fontId="22" fillId="0" borderId="0" xfId="0" applyFont="1" applyAlignment="1">
      <alignment horizontal="center" vertical="center"/>
    </xf>
    <xf numFmtId="0" fontId="26" fillId="0" borderId="0" xfId="0" applyFont="1" applyAlignment="1">
      <alignment horizontal="right" vertical="center" wrapText="1"/>
    </xf>
    <xf numFmtId="0" fontId="26" fillId="0" borderId="0" xfId="0" applyFont="1" applyAlignment="1">
      <alignment horizontal="right" vertical="center"/>
    </xf>
    <xf numFmtId="0" fontId="22" fillId="0" borderId="1" xfId="0" applyFont="1" applyBorder="1" applyAlignment="1">
      <alignment horizontal="center"/>
    </xf>
    <xf numFmtId="0" fontId="22" fillId="0" borderId="1" xfId="0" applyFont="1" applyBorder="1" applyAlignment="1">
      <alignment horizontal="right"/>
    </xf>
    <xf numFmtId="0" fontId="22" fillId="0" borderId="1" xfId="0" applyFont="1" applyBorder="1" applyAlignment="1">
      <alignment horizontal="left"/>
    </xf>
    <xf numFmtId="0" fontId="22" fillId="0" borderId="1" xfId="0" applyFont="1" applyBorder="1"/>
    <xf numFmtId="0" fontId="1" fillId="0" borderId="0" xfId="0" applyFont="1" applyAlignment="1">
      <alignment horizontal="left"/>
    </xf>
    <xf numFmtId="0" fontId="1" fillId="0" borderId="0" xfId="0" applyFont="1" applyAlignment="1">
      <alignment horizontal="center"/>
    </xf>
    <xf numFmtId="164" fontId="3" fillId="0" borderId="0" xfId="0" applyNumberFormat="1" applyFont="1" applyAlignment="1">
      <alignment horizontal="right" vertical="center"/>
    </xf>
    <xf numFmtId="0" fontId="4" fillId="0" borderId="2" xfId="0" applyFont="1" applyBorder="1" applyAlignment="1">
      <alignment horizontal="left"/>
    </xf>
    <xf numFmtId="0" fontId="4" fillId="0" borderId="2" xfId="0" applyFont="1" applyBorder="1" applyAlignment="1">
      <alignment horizontal="center"/>
    </xf>
    <xf numFmtId="0" fontId="6" fillId="0" borderId="0" xfId="0" applyFont="1" applyAlignment="1">
      <alignment horizontal="left"/>
    </xf>
    <xf numFmtId="0" fontId="6" fillId="0" borderId="0" xfId="0" applyFont="1" applyAlignment="1">
      <alignment horizontal="center"/>
    </xf>
    <xf numFmtId="164" fontId="3" fillId="0" borderId="0" xfId="0" applyNumberFormat="1" applyFont="1" applyAlignment="1">
      <alignment horizontal="center"/>
    </xf>
    <xf numFmtId="165" fontId="1" fillId="0" borderId="0" xfId="0" applyNumberFormat="1" applyFont="1" applyAlignment="1">
      <alignment horizontal="center"/>
    </xf>
    <xf numFmtId="164" fontId="1" fillId="0" borderId="0" xfId="0" applyNumberFormat="1" applyFont="1" applyAlignment="1">
      <alignment horizontal="center"/>
    </xf>
    <xf numFmtId="167" fontId="1" fillId="0" borderId="0" xfId="0" applyNumberFormat="1" applyFont="1" applyAlignment="1">
      <alignment horizontal="center"/>
    </xf>
    <xf numFmtId="164" fontId="8" fillId="0" borderId="0" xfId="0" applyNumberFormat="1" applyFont="1" applyAlignment="1">
      <alignment horizontal="center"/>
    </xf>
    <xf numFmtId="165" fontId="1" fillId="0" borderId="0" xfId="0" applyNumberFormat="1" applyFont="1" applyAlignment="1">
      <alignment horizontal="center" vertical="center"/>
    </xf>
    <xf numFmtId="166" fontId="3" fillId="0" borderId="0" xfId="0" applyNumberFormat="1" applyFont="1" applyAlignment="1">
      <alignment horizontal="center"/>
    </xf>
    <xf numFmtId="165" fontId="9" fillId="0" borderId="0" xfId="0" applyNumberFormat="1" applyFont="1" applyAlignment="1">
      <alignment horizontal="center" vertical="center"/>
    </xf>
    <xf numFmtId="165" fontId="9" fillId="0" borderId="0" xfId="0" applyNumberFormat="1" applyFont="1" applyAlignment="1">
      <alignment horizontal="center"/>
    </xf>
    <xf numFmtId="166" fontId="10" fillId="0" borderId="0" xfId="0" applyNumberFormat="1" applyFont="1" applyAlignment="1">
      <alignment horizontal="center"/>
    </xf>
    <xf numFmtId="2" fontId="10" fillId="0" borderId="0" xfId="0" applyNumberFormat="1" applyFont="1" applyAlignment="1">
      <alignment horizontal="center" vertical="center"/>
    </xf>
    <xf numFmtId="2" fontId="9" fillId="0" borderId="0" xfId="0" applyNumberFormat="1" applyFont="1" applyAlignment="1">
      <alignment horizontal="center"/>
    </xf>
    <xf numFmtId="164" fontId="10" fillId="0" borderId="0" xfId="0" applyNumberFormat="1" applyFont="1" applyAlignment="1">
      <alignment horizontal="center" vertical="center"/>
    </xf>
    <xf numFmtId="164" fontId="9" fillId="0" borderId="0" xfId="0" applyNumberFormat="1" applyFont="1" applyAlignment="1">
      <alignment horizontal="center"/>
    </xf>
    <xf numFmtId="164" fontId="12" fillId="0" borderId="0" xfId="0" applyNumberFormat="1" applyFont="1" applyAlignment="1">
      <alignment horizontal="center"/>
    </xf>
    <xf numFmtId="164" fontId="3" fillId="0" borderId="0" xfId="0" applyNumberFormat="1" applyFont="1" applyAlignment="1">
      <alignment horizontal="center" vertical="center"/>
    </xf>
    <xf numFmtId="0" fontId="1" fillId="0" borderId="0" xfId="0" applyFont="1" applyAlignment="1">
      <alignment horizontal="center" vertical="center"/>
    </xf>
    <xf numFmtId="166" fontId="13" fillId="0" borderId="0" xfId="0" applyNumberFormat="1" applyFont="1" applyAlignment="1">
      <alignment horizontal="center"/>
    </xf>
    <xf numFmtId="165" fontId="14" fillId="0" borderId="0" xfId="0" applyNumberFormat="1" applyFont="1" applyAlignment="1">
      <alignment horizontal="center"/>
    </xf>
    <xf numFmtId="165" fontId="1" fillId="0" borderId="0" xfId="0" applyNumberFormat="1" applyFont="1" applyAlignment="1">
      <alignment horizontal="left"/>
    </xf>
    <xf numFmtId="164" fontId="15" fillId="0" borderId="0" xfId="0" applyNumberFormat="1" applyFont="1" applyAlignment="1">
      <alignment horizontal="center"/>
    </xf>
    <xf numFmtId="0" fontId="15" fillId="0" borderId="0" xfId="0" applyFont="1" applyAlignment="1">
      <alignment horizontal="center"/>
    </xf>
    <xf numFmtId="0" fontId="1" fillId="0" borderId="3" xfId="0" applyFont="1" applyBorder="1" applyAlignment="1">
      <alignment horizontal="left"/>
    </xf>
    <xf numFmtId="0" fontId="1" fillId="0" borderId="3" xfId="0" applyFont="1" applyBorder="1" applyAlignment="1">
      <alignment horizontal="center"/>
    </xf>
    <xf numFmtId="0" fontId="14" fillId="0" borderId="0" xfId="0" applyFont="1"/>
    <xf numFmtId="0" fontId="1" fillId="0" borderId="0" xfId="0" applyFont="1"/>
    <xf numFmtId="0" fontId="1" fillId="0" borderId="0" xfId="0" applyFont="1" applyFill="1" applyAlignment="1">
      <alignment horizontal="center"/>
    </xf>
    <xf numFmtId="2" fontId="9" fillId="0" borderId="0" xfId="0" applyNumberFormat="1" applyFont="1" applyFill="1" applyAlignment="1">
      <alignment horizontal="center"/>
    </xf>
    <xf numFmtId="0" fontId="1" fillId="0" borderId="0" xfId="0" applyFont="1" applyFill="1" applyAlignment="1">
      <alignment horizontal="left"/>
    </xf>
    <xf numFmtId="0" fontId="6" fillId="0" borderId="0" xfId="0" applyFont="1" applyFill="1" applyAlignment="1">
      <alignment horizontal="center"/>
    </xf>
    <xf numFmtId="164" fontId="1" fillId="0" borderId="0" xfId="0" applyNumberFormat="1" applyFont="1" applyFill="1" applyAlignment="1">
      <alignment horizontal="center"/>
    </xf>
    <xf numFmtId="165" fontId="9" fillId="0" borderId="0" xfId="0" applyNumberFormat="1" applyFont="1" applyFill="1" applyAlignment="1">
      <alignment horizontal="center" vertical="center"/>
    </xf>
    <xf numFmtId="165" fontId="9" fillId="0" borderId="0" xfId="0" applyNumberFormat="1" applyFont="1" applyFill="1" applyAlignment="1">
      <alignment horizontal="center"/>
    </xf>
    <xf numFmtId="166" fontId="10" fillId="0" borderId="0" xfId="0" applyNumberFormat="1" applyFont="1" applyFill="1" applyAlignment="1">
      <alignment horizontal="center"/>
    </xf>
    <xf numFmtId="2" fontId="10" fillId="0" borderId="0" xfId="0" applyNumberFormat="1" applyFont="1" applyFill="1" applyAlignment="1">
      <alignment horizontal="center" vertical="center"/>
    </xf>
    <xf numFmtId="167" fontId="1" fillId="0" borderId="0" xfId="0" applyNumberFormat="1" applyFont="1" applyFill="1" applyAlignment="1">
      <alignment horizontal="center"/>
    </xf>
    <xf numFmtId="0" fontId="6" fillId="0" borderId="0" xfId="0" applyFont="1" applyFill="1" applyAlignment="1">
      <alignment horizontal="left"/>
    </xf>
    <xf numFmtId="164" fontId="10" fillId="0" borderId="0" xfId="0" applyNumberFormat="1" applyFont="1" applyFill="1" applyAlignment="1">
      <alignment horizontal="center" vertical="center"/>
    </xf>
    <xf numFmtId="164" fontId="9" fillId="0" borderId="0" xfId="0" applyNumberFormat="1" applyFont="1" applyFill="1" applyAlignment="1">
      <alignment horizontal="center"/>
    </xf>
    <xf numFmtId="0" fontId="22" fillId="0" borderId="0" xfId="0" applyFont="1" applyAlignment="1">
      <alignment horizontal="left" vertical="center"/>
    </xf>
    <xf numFmtId="0" fontId="26" fillId="0" borderId="0" xfId="0" applyFont="1" applyAlignment="1">
      <alignment horizontal="right" vertical="center" wrapText="1"/>
    </xf>
    <xf numFmtId="0" fontId="26" fillId="0" borderId="0" xfId="0" applyFont="1" applyAlignment="1">
      <alignment horizontal="right" vertical="center"/>
    </xf>
    <xf numFmtId="0" fontId="29" fillId="0" borderId="0" xfId="0" applyFont="1" applyAlignment="1">
      <alignment horizontal="left" vertical="top" wrapText="1"/>
    </xf>
    <xf numFmtId="179" fontId="22" fillId="0" borderId="0" xfId="0" applyNumberFormat="1" applyFont="1" applyAlignment="1">
      <alignment horizontal="right" vertical="center"/>
    </xf>
    <xf numFmtId="0" fontId="22" fillId="0" borderId="0" xfId="0" applyFont="1" applyAlignment="1">
      <alignment horizontal="right" vertical="center"/>
    </xf>
    <xf numFmtId="0" fontId="27" fillId="0" borderId="0" xfId="0" applyFont="1" applyAlignment="1">
      <alignment horizontal="left" vertical="center"/>
    </xf>
    <xf numFmtId="0" fontId="25" fillId="0" borderId="0" xfId="0" applyFont="1" applyAlignment="1">
      <alignment horizontal="left" vertical="center" wrapText="1"/>
    </xf>
    <xf numFmtId="173" fontId="25" fillId="0" borderId="0" xfId="0" applyNumberFormat="1" applyFont="1" applyAlignment="1">
      <alignment horizontal="right" vertical="center"/>
    </xf>
    <xf numFmtId="0" fontId="25" fillId="0" borderId="0" xfId="0" applyFont="1" applyAlignment="1">
      <alignment horizontal="right" vertical="center"/>
    </xf>
    <xf numFmtId="171" fontId="22" fillId="0" borderId="0" xfId="0" applyNumberFormat="1" applyFont="1" applyAlignment="1">
      <alignment horizontal="right" vertical="center"/>
    </xf>
    <xf numFmtId="0" fontId="22" fillId="0" borderId="0" xfId="0" applyFont="1" applyAlignment="1">
      <alignment vertical="center"/>
    </xf>
    <xf numFmtId="1" fontId="22" fillId="0" borderId="0" xfId="0" applyNumberFormat="1" applyFont="1" applyAlignment="1">
      <alignment horizontal="center" vertical="center"/>
    </xf>
    <xf numFmtId="0" fontId="22" fillId="0" borderId="0" xfId="0" applyFont="1" applyAlignment="1">
      <alignment horizontal="center" vertical="center"/>
    </xf>
    <xf numFmtId="176" fontId="22" fillId="0" borderId="0" xfId="0" applyNumberFormat="1" applyFont="1" applyAlignment="1">
      <alignment horizontal="right" vertical="center"/>
    </xf>
    <xf numFmtId="177" fontId="22" fillId="0" borderId="0" xfId="0" applyNumberFormat="1" applyFont="1" applyAlignment="1">
      <alignment horizontal="left" vertical="center"/>
    </xf>
    <xf numFmtId="0" fontId="22" fillId="0" borderId="0" xfId="0" applyFont="1" applyAlignment="1">
      <alignment horizontal="left" vertical="top" wrapText="1"/>
    </xf>
    <xf numFmtId="0" fontId="32" fillId="0" borderId="0" xfId="0" applyFont="1" applyAlignment="1">
      <alignment horizontal="left" vertical="top" wrapText="1"/>
    </xf>
    <xf numFmtId="0" fontId="30" fillId="4" borderId="5" xfId="0" applyFont="1" applyFill="1" applyBorder="1" applyAlignment="1">
      <alignment horizontal="center" vertical="center" wrapText="1"/>
    </xf>
    <xf numFmtId="0" fontId="30" fillId="4" borderId="1" xfId="0" applyFont="1" applyFill="1" applyBorder="1" applyAlignment="1">
      <alignment horizontal="center" vertical="center" wrapText="1"/>
    </xf>
    <xf numFmtId="0" fontId="23" fillId="4" borderId="5" xfId="0" applyFont="1" applyFill="1" applyBorder="1" applyAlignment="1">
      <alignment horizontal="left" vertical="center" wrapText="1" indent="1"/>
    </xf>
    <xf numFmtId="0" fontId="21" fillId="4" borderId="5" xfId="0" applyFont="1" applyFill="1" applyBorder="1" applyAlignment="1">
      <alignment horizontal="left" vertical="center" wrapText="1" indent="1"/>
    </xf>
    <xf numFmtId="0" fontId="21" fillId="4" borderId="1" xfId="0" applyFont="1" applyFill="1" applyBorder="1" applyAlignment="1">
      <alignment horizontal="left" vertical="center" wrapText="1" indent="1"/>
    </xf>
    <xf numFmtId="0" fontId="21" fillId="4" borderId="5" xfId="0" applyFont="1" applyFill="1" applyBorder="1" applyAlignment="1">
      <alignment horizontal="right" vertical="center"/>
    </xf>
    <xf numFmtId="0" fontId="21" fillId="4" borderId="1" xfId="0" applyFont="1" applyFill="1" applyBorder="1" applyAlignment="1">
      <alignment horizontal="right" vertical="center"/>
    </xf>
    <xf numFmtId="0" fontId="24" fillId="4" borderId="5" xfId="0" applyFont="1" applyFill="1" applyBorder="1" applyAlignment="1">
      <alignment horizontal="left" vertical="center"/>
    </xf>
    <xf numFmtId="0" fontId="21" fillId="4" borderId="1" xfId="0" applyFont="1" applyFill="1" applyBorder="1" applyAlignment="1">
      <alignment horizontal="left" vertical="center"/>
    </xf>
    <xf numFmtId="0" fontId="21" fillId="4" borderId="5" xfId="0" applyFont="1" applyFill="1" applyBorder="1" applyAlignment="1">
      <alignment horizontal="center" vertical="center"/>
    </xf>
    <xf numFmtId="0" fontId="21" fillId="4" borderId="1" xfId="0" applyFont="1" applyFill="1" applyBorder="1" applyAlignment="1">
      <alignment horizontal="center" vertical="center"/>
    </xf>
    <xf numFmtId="0" fontId="21" fillId="0" borderId="1" xfId="0" applyFont="1" applyBorder="1" applyAlignment="1">
      <alignment vertical="center"/>
    </xf>
    <xf numFmtId="0" fontId="21" fillId="4" borderId="1" xfId="0" applyFont="1" applyFill="1" applyBorder="1" applyAlignment="1">
      <alignment horizontal="center" vertical="top"/>
    </xf>
    <xf numFmtId="181" fontId="22" fillId="0" borderId="0" xfId="0" applyNumberFormat="1" applyFont="1" applyAlignment="1">
      <alignment horizontal="right" vertical="center"/>
    </xf>
    <xf numFmtId="182" fontId="22" fillId="0" borderId="0" xfId="0" applyNumberFormat="1" applyFont="1" applyAlignment="1">
      <alignment horizontal="left" vertical="center"/>
    </xf>
    <xf numFmtId="0" fontId="33" fillId="4" borderId="5" xfId="0" applyFont="1" applyFill="1" applyBorder="1" applyAlignment="1">
      <alignment horizontal="center" vertical="center" wrapText="1"/>
    </xf>
    <xf numFmtId="0" fontId="33" fillId="4" borderId="1" xfId="0" applyFont="1" applyFill="1" applyBorder="1" applyAlignment="1">
      <alignment horizontal="center" vertical="center" wrapText="1"/>
    </xf>
    <xf numFmtId="0" fontId="31" fillId="4" borderId="5" xfId="0" applyFont="1" applyFill="1" applyBorder="1" applyAlignment="1">
      <alignment horizontal="left" vertical="center"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05590125808387"/>
          <c:y val="9.0673833205306725E-2"/>
          <c:w val="0.83121866040782355"/>
          <c:h val="0.70466521805266935"/>
        </c:manualLayout>
      </c:layout>
      <c:scatterChart>
        <c:scatterStyle val="lineMarker"/>
        <c:varyColors val="0"/>
        <c:ser>
          <c:idx val="4"/>
          <c:order val="0"/>
          <c:tx>
            <c:v>RefLine</c:v>
          </c:tx>
          <c:spPr>
            <a:ln w="12700">
              <a:solidFill>
                <a:srgbClr val="660066"/>
              </a:solidFill>
              <a:prstDash val="solid"/>
            </a:ln>
          </c:spPr>
          <c:marker>
            <c:symbol val="none"/>
          </c:marker>
          <c:xVal>
            <c:numLit>
              <c:formatCode>General</c:formatCode>
              <c:ptCount val="2"/>
              <c:pt idx="0">
                <c:v>0</c:v>
              </c:pt>
              <c:pt idx="1">
                <c:v>0.177741370401094</c:v>
              </c:pt>
            </c:numLit>
          </c:xVal>
          <c:yVal>
            <c:numLit>
              <c:formatCode>General</c:formatCode>
              <c:ptCount val="2"/>
              <c:pt idx="0">
                <c:v>3.3494105037513398E-3</c:v>
              </c:pt>
              <c:pt idx="1">
                <c:v>-1.83913977806956E-3</c:v>
              </c:pt>
            </c:numLit>
          </c:yVal>
          <c:smooth val="0"/>
          <c:extLst>
            <c:ext xmlns:c16="http://schemas.microsoft.com/office/drawing/2014/chart" uri="{C3380CC4-5D6E-409C-BE32-E72D297353CC}">
              <c16:uniqueId val="{00000000-1290-4639-9BD5-655E296DC2C0}"/>
            </c:ext>
          </c:extLst>
        </c:ser>
        <c:ser>
          <c:idx val="3"/>
          <c:order val="1"/>
          <c:tx>
            <c:v>IsoLine</c:v>
          </c:tx>
          <c:spPr>
            <a:ln w="12700">
              <a:solidFill>
                <a:srgbClr val="FF00FF"/>
              </a:solidFill>
              <a:prstDash val="solid"/>
            </a:ln>
          </c:spPr>
          <c:marker>
            <c:symbol val="none"/>
          </c:marker>
          <c:xVal>
            <c:numLit>
              <c:formatCode>General</c:formatCode>
              <c:ptCount val="2"/>
              <c:pt idx="0">
                <c:v>0</c:v>
              </c:pt>
              <c:pt idx="1">
                <c:v>0.177741370401094</c:v>
              </c:pt>
            </c:numLit>
          </c:xVal>
          <c:yVal>
            <c:numLit>
              <c:formatCode>General</c:formatCode>
              <c:ptCount val="2"/>
              <c:pt idx="0">
                <c:v>3.1761572612726699E-3</c:v>
              </c:pt>
              <c:pt idx="1">
                <c:v>-1.6292384592652401E-3</c:v>
              </c:pt>
            </c:numLit>
          </c:yVal>
          <c:smooth val="0"/>
          <c:extLst>
            <c:ext xmlns:c16="http://schemas.microsoft.com/office/drawing/2014/chart" uri="{C3380CC4-5D6E-409C-BE32-E72D297353CC}">
              <c16:uniqueId val="{00000001-1290-4639-9BD5-655E296DC2C0}"/>
            </c:ext>
          </c:extLst>
        </c:ser>
        <c:ser>
          <c:idx val="1"/>
          <c:order val="2"/>
          <c:tx>
            <c:v>Ellipse</c:v>
          </c:tx>
          <c:spPr>
            <a:ln w="3175">
              <a:solidFill>
                <a:srgbClr val="808080"/>
              </a:solidFill>
              <a:prstDash val="solid"/>
            </a:ln>
          </c:spPr>
          <c:marker>
            <c:symbol val="none"/>
          </c:marker>
          <c:xVal>
            <c:numRef>
              <c:f>'[1]Hidden Data'!$M$3:$M$1135</c:f>
              <c:numCache>
                <c:formatCode>General</c:formatCode>
                <c:ptCount val="1133"/>
                <c:pt idx="0">
                  <c:v>1.463815285189882E-2</c:v>
                </c:pt>
                <c:pt idx="1">
                  <c:v>1.4528879032328322E-2</c:v>
                </c:pt>
                <c:pt idx="2">
                  <c:v>1.4114970048099577E-2</c:v>
                </c:pt>
                <c:pt idx="3">
                  <c:v>1.3424633112406742E-2</c:v>
                </c:pt>
                <c:pt idx="4">
                  <c:v>1.2504913546474657E-2</c:v>
                </c:pt>
                <c:pt idx="5">
                  <c:v>1.1418488718670728E-2</c:v>
                </c:pt>
                <c:pt idx="6">
                  <c:v>1.023939668543964E-2</c:v>
                </c:pt>
                <c:pt idx="7">
                  <c:v>9.0479906201217965E-3</c:v>
                </c:pt>
                <c:pt idx="8">
                  <c:v>7.9254628769924972E-3</c:v>
                </c:pt>
                <c:pt idx="9">
                  <c:v>6.9483118665073784E-3</c:v>
                </c:pt>
                <c:pt idx="10">
                  <c:v>6.1831288150612871E-3</c:v>
                </c:pt>
                <c:pt idx="11">
                  <c:v>5.6820596829670082E-3</c:v>
                </c:pt>
                <c:pt idx="12">
                  <c:v>5.4792515034432793E-3</c:v>
                </c:pt>
                <c:pt idx="13">
                  <c:v>5.5885253187368759E-3</c:v>
                </c:pt>
                <c:pt idx="14">
                  <c:v>6.0024342989359785E-3</c:v>
                </c:pt>
                <c:pt idx="15">
                  <c:v>6.6927712311210426E-3</c:v>
                </c:pt>
                <c:pt idx="16">
                  <c:v>7.6124907943062783E-3</c:v>
                </c:pt>
                <c:pt idx="17">
                  <c:v>8.6989156203114738E-3</c:v>
                </c:pt>
                <c:pt idx="18">
                  <c:v>9.8780076528145206E-3</c:v>
                </c:pt>
                <c:pt idx="19">
                  <c:v>1.1069413718524636E-2</c:v>
                </c:pt>
                <c:pt idx="20">
                  <c:v>1.2191941463139781E-2</c:v>
                </c:pt>
                <c:pt idx="21">
                  <c:v>1.3169092476103067E-2</c:v>
                </c:pt>
                <c:pt idx="22">
                  <c:v>1.3934275530850762E-2</c:v>
                </c:pt>
                <c:pt idx="23">
                  <c:v>1.4435344666845082E-2</c:v>
                </c:pt>
                <c:pt idx="24">
                  <c:v>1.4638152850601507E-2</c:v>
                </c:pt>
                <c:pt idx="25">
                  <c:v>1.4528879039584813E-2</c:v>
                </c:pt>
                <c:pt idx="27">
                  <c:v>1.6284614242406077E-2</c:v>
                </c:pt>
                <c:pt idx="28">
                  <c:v>1.6158604275736749E-2</c:v>
                </c:pt>
                <c:pt idx="29">
                  <c:v>1.5698335253141328E-2</c:v>
                </c:pt>
                <c:pt idx="30">
                  <c:v>1.4935173747807892E-2</c:v>
                </c:pt>
                <c:pt idx="31">
                  <c:v>1.3921127955022721E-2</c:v>
                </c:pt>
                <c:pt idx="32">
                  <c:v>1.2725303419617192E-2</c:v>
                </c:pt>
                <c:pt idx="33">
                  <c:v>1.1429193607300535E-2</c:v>
                </c:pt>
                <c:pt idx="34">
                  <c:v>1.0121126259658688E-2</c:v>
                </c:pt>
                <c:pt idx="35">
                  <c:v>8.8902440045473853E-3</c:v>
                </c:pt>
                <c:pt idx="36">
                  <c:v>7.8204294333327571E-3</c:v>
                </c:pt>
                <c:pt idx="37">
                  <c:v>6.9845886409252468E-3</c:v>
                </c:pt>
                <c:pt idx="38">
                  <c:v>6.4396827959057766E-3</c:v>
                </c:pt>
                <c:pt idx="39">
                  <c:v>6.2228463310285576E-3</c:v>
                </c:pt>
                <c:pt idx="40">
                  <c:v>6.3488562930021945E-3</c:v>
                </c:pt>
                <c:pt idx="41">
                  <c:v>6.8091253111790036E-3</c:v>
                </c:pt>
                <c:pt idx="42">
                  <c:v>7.5722868126720261E-3</c:v>
                </c:pt>
                <c:pt idx="43">
                  <c:v>8.5863326024567012E-3</c:v>
                </c:pt>
                <c:pt idx="44">
                  <c:v>9.7821571359061298E-3</c:v>
                </c:pt>
                <c:pt idx="45">
                  <c:v>1.1078266947444388E-2</c:v>
                </c:pt>
                <c:pt idx="46">
                  <c:v>1.2386334295538586E-2</c:v>
                </c:pt>
                <c:pt idx="47">
                  <c:v>1.3617216552302159E-2</c:v>
                </c:pt>
                <c:pt idx="48">
                  <c:v>1.468703112625638E-2</c:v>
                </c:pt>
                <c:pt idx="49">
                  <c:v>1.5522871922304105E-2</c:v>
                </c:pt>
                <c:pt idx="50">
                  <c:v>1.6067777771616339E-2</c:v>
                </c:pt>
                <c:pt idx="51">
                  <c:v>1.6284614241146324E-2</c:v>
                </c:pt>
                <c:pt idx="52">
                  <c:v>1.615860428386838E-2</c:v>
                </c:pt>
                <c:pt idx="54">
                  <c:v>4.5776731557384376E-2</c:v>
                </c:pt>
                <c:pt idx="55">
                  <c:v>4.5529808861430363E-2</c:v>
                </c:pt>
                <c:pt idx="56">
                  <c:v>4.4788860347771277E-2</c:v>
                </c:pt>
                <c:pt idx="57">
                  <c:v>4.3604380433022914E-2</c:v>
                </c:pt>
                <c:pt idx="58">
                  <c:v>4.2057089465746357E-2</c:v>
                </c:pt>
                <c:pt idx="59">
                  <c:v>4.0252432768102683E-2</c:v>
                </c:pt>
                <c:pt idx="60">
                  <c:v>3.8313394711420638E-2</c:v>
                </c:pt>
                <c:pt idx="61">
                  <c:v>3.6372117534550961E-2</c:v>
                </c:pt>
                <c:pt idx="62">
                  <c:v>3.4560896068684475E-2</c:v>
                </c:pt>
                <c:pt idx="63">
                  <c:v>3.3003162063254529E-2</c:v>
                </c:pt>
                <c:pt idx="64">
                  <c:v>3.1805072516212791E-2</c:v>
                </c:pt>
                <c:pt idx="65">
                  <c:v>3.1048275250068043E-2</c:v>
                </c:pt>
                <c:pt idx="66">
                  <c:v>3.0784344747724238E-2</c:v>
                </c:pt>
                <c:pt idx="67">
                  <c:v>3.1031267436709462E-2</c:v>
                </c:pt>
                <c:pt idx="68">
                  <c:v>3.1772215943866644E-2</c:v>
                </c:pt>
                <c:pt idx="69">
                  <c:v>3.2956695853023056E-2</c:v>
                </c:pt>
                <c:pt idx="70">
                  <c:v>3.450398681599872E-2</c:v>
                </c:pt>
                <c:pt idx="71">
                  <c:v>3.6308643510925651E-2</c:v>
                </c:pt>
                <c:pt idx="72">
                  <c:v>3.8247681566660238E-2</c:v>
                </c:pt>
                <c:pt idx="73">
                  <c:v>4.0188958744416317E-2</c:v>
                </c:pt>
                <c:pt idx="74">
                  <c:v>4.2000180212942655E-2</c:v>
                </c:pt>
                <c:pt idx="75">
                  <c:v>4.3557914222624637E-2</c:v>
                </c:pt>
                <c:pt idx="76">
                  <c:v>4.4756003775220828E-2</c:v>
                </c:pt>
                <c:pt idx="77">
                  <c:v>4.5512801047843929E-2</c:v>
                </c:pt>
                <c:pt idx="78">
                  <c:v>4.5776731557148474E-2</c:v>
                </c:pt>
                <c:pt idx="79">
                  <c:v>4.5529808875132041E-2</c:v>
                </c:pt>
                <c:pt idx="81">
                  <c:v>7.0600359614826774E-2</c:v>
                </c:pt>
                <c:pt idx="82">
                  <c:v>7.0265284327085023E-2</c:v>
                </c:pt>
                <c:pt idx="83">
                  <c:v>6.9276507931818027E-2</c:v>
                </c:pt>
                <c:pt idx="84">
                  <c:v>6.7701413906179869E-2</c:v>
                </c:pt>
                <c:pt idx="85">
                  <c:v>6.5647342304807926E-2</c:v>
                </c:pt>
                <c:pt idx="86">
                  <c:v>6.3254274712503819E-2</c:v>
                </c:pt>
                <c:pt idx="87">
                  <c:v>6.0685294730581298E-2</c:v>
                </c:pt>
                <c:pt idx="88">
                  <c:v>5.8115474098970429E-2</c:v>
                </c:pt>
                <c:pt idx="89">
                  <c:v>5.5719941846488173E-2</c:v>
                </c:pt>
                <c:pt idx="90">
                  <c:v>5.3661949536966014E-2</c:v>
                </c:pt>
                <c:pt idx="91">
                  <c:v>5.2081745944986102E-2</c:v>
                </c:pt>
                <c:pt idx="92">
                  <c:v>5.108701933368727E-2</c:v>
                </c:pt>
                <c:pt idx="93">
                  <c:v>5.0745558677612046E-2</c:v>
                </c:pt>
                <c:pt idx="94">
                  <c:v>5.108063395612867E-2</c:v>
                </c:pt>
                <c:pt idx="95">
                  <c:v>5.2069410342796198E-2</c:v>
                </c:pt>
                <c:pt idx="96">
                  <c:v>5.3644504361046591E-2</c:v>
                </c:pt>
                <c:pt idx="97">
                  <c:v>5.5698575956745926E-2</c:v>
                </c:pt>
                <c:pt idx="98">
                  <c:v>5.8091643545479174E-2</c:v>
                </c:pt>
                <c:pt idx="99">
                  <c:v>6.0660623526175926E-2</c:v>
                </c:pt>
                <c:pt idx="100">
                  <c:v>6.3230444158989638E-2</c:v>
                </c:pt>
                <c:pt idx="101">
                  <c:v>6.5625976415021395E-2</c:v>
                </c:pt>
                <c:pt idx="102">
                  <c:v>6.768396873019783E-2</c:v>
                </c:pt>
                <c:pt idx="103">
                  <c:v>6.9264172329551427E-2</c:v>
                </c:pt>
                <c:pt idx="104">
                  <c:v>7.0258898949440873E-2</c:v>
                </c:pt>
                <c:pt idx="105">
                  <c:v>7.0600359614738206E-2</c:v>
                </c:pt>
                <c:pt idx="106">
                  <c:v>7.026528434544671E-2</c:v>
                </c:pt>
                <c:pt idx="108">
                  <c:v>8.7649689650573931E-2</c:v>
                </c:pt>
                <c:pt idx="109">
                  <c:v>8.7244713187130382E-2</c:v>
                </c:pt>
                <c:pt idx="110">
                  <c:v>8.6053967969334649E-2</c:v>
                </c:pt>
                <c:pt idx="111">
                  <c:v>8.4158601315795598E-2</c:v>
                </c:pt>
                <c:pt idx="112">
                  <c:v>8.1687779331416924E-2</c:v>
                </c:pt>
                <c:pt idx="113">
                  <c:v>7.8809884450825027E-2</c:v>
                </c:pt>
                <c:pt idx="114">
                  <c:v>7.5721040453740451E-2</c:v>
                </c:pt>
                <c:pt idx="115">
                  <c:v>7.2631746953530155E-2</c:v>
                </c:pt>
                <c:pt idx="116">
                  <c:v>6.9752534196456162E-2</c:v>
                </c:pt>
                <c:pt idx="117">
                  <c:v>6.7279615773343182E-2</c:v>
                </c:pt>
                <c:pt idx="118">
                  <c:v>6.5381516987652502E-2</c:v>
                </c:pt>
                <c:pt idx="119">
                  <c:v>6.4187590134578476E-2</c:v>
                </c:pt>
                <c:pt idx="120">
                  <c:v>6.3779199355915805E-2</c:v>
                </c:pt>
                <c:pt idx="121">
                  <c:v>6.418417580826942E-2</c:v>
                </c:pt>
                <c:pt idx="122">
                  <c:v>6.5374921015729379E-2</c:v>
                </c:pt>
                <c:pt idx="123">
                  <c:v>6.727028766039117E-2</c:v>
                </c:pt>
                <c:pt idx="124">
                  <c:v>6.9741109637956072E-2</c:v>
                </c:pt>
                <c:pt idx="125">
                  <c:v>7.2619004514262009E-2</c:v>
                </c:pt>
                <c:pt idx="126">
                  <c:v>7.5707848509880535E-2</c:v>
                </c:pt>
                <c:pt idx="127">
                  <c:v>7.8797142011544627E-2</c:v>
                </c:pt>
                <c:pt idx="128">
                  <c:v>8.1676354772893145E-2</c:v>
                </c:pt>
                <c:pt idx="129">
                  <c:v>8.4149273202810099E-2</c:v>
                </c:pt>
                <c:pt idx="130">
                  <c:v>8.6047371997370517E-2</c:v>
                </c:pt>
                <c:pt idx="131">
                  <c:v>8.7241298860775585E-2</c:v>
                </c:pt>
                <c:pt idx="132">
                  <c:v>8.764968965052658E-2</c:v>
                </c:pt>
                <c:pt idx="133">
                  <c:v>8.7244713209262886E-2</c:v>
                </c:pt>
                <c:pt idx="135">
                  <c:v>6.993734683955978E-2</c:v>
                </c:pt>
                <c:pt idx="136">
                  <c:v>6.9701805324827601E-2</c:v>
                </c:pt>
                <c:pt idx="137">
                  <c:v>6.9006927063555906E-2</c:v>
                </c:pt>
                <c:pt idx="138">
                  <c:v>6.7900066860802119E-2</c:v>
                </c:pt>
                <c:pt idx="139">
                  <c:v>6.6456655410039547E-2</c:v>
                </c:pt>
                <c:pt idx="140">
                  <c:v>6.4775058816063949E-2</c:v>
                </c:pt>
                <c:pt idx="141">
                  <c:v>6.2969875107524581E-2</c:v>
                </c:pt>
                <c:pt idx="142">
                  <c:v>6.1164124570671739E-2</c:v>
                </c:pt>
                <c:pt idx="143">
                  <c:v>5.9480866120168473E-2</c:v>
                </c:pt>
                <c:pt idx="144">
                  <c:v>5.8034811037439814E-2</c:v>
                </c:pt>
                <c:pt idx="145">
                  <c:v>5.6924505586430772E-2</c:v>
                </c:pt>
                <c:pt idx="146">
                  <c:v>5.6225615248589184E-2</c:v>
                </c:pt>
                <c:pt idx="147">
                  <c:v>5.5985768245359821E-2</c:v>
                </c:pt>
                <c:pt idx="148">
                  <c:v>5.6221309753609713E-2</c:v>
                </c:pt>
                <c:pt idx="149">
                  <c:v>5.6916188008838867E-2</c:v>
                </c:pt>
                <c:pt idx="150">
                  <c:v>5.8023048206401612E-2</c:v>
                </c:pt>
                <c:pt idx="151">
                  <c:v>5.9466459653178413E-2</c:v>
                </c:pt>
                <c:pt idx="152">
                  <c:v>6.1148056244645151E-2</c:v>
                </c:pt>
                <c:pt idx="153">
                  <c:v>6.295323995232352E-2</c:v>
                </c:pt>
                <c:pt idx="154">
                  <c:v>6.47589904900219E-2</c:v>
                </c:pt>
                <c:pt idx="155">
                  <c:v>6.644224894301963E-2</c:v>
                </c:pt>
                <c:pt idx="156">
                  <c:v>6.7888304029721694E-2</c:v>
                </c:pt>
                <c:pt idx="157">
                  <c:v>6.8998609485912285E-2</c:v>
                </c:pt>
                <c:pt idx="158">
                  <c:v>6.9697499829790455E-2</c:v>
                </c:pt>
                <c:pt idx="159">
                  <c:v>6.9937346839500064E-2</c:v>
                </c:pt>
                <c:pt idx="160">
                  <c:v>6.9701805337732431E-2</c:v>
                </c:pt>
                <c:pt idx="162">
                  <c:v>2.9433121859157006E-2</c:v>
                </c:pt>
                <c:pt idx="163">
                  <c:v>2.9395300603054238E-2</c:v>
                </c:pt>
                <c:pt idx="164">
                  <c:v>2.927874157238463E-2</c:v>
                </c:pt>
                <c:pt idx="165">
                  <c:v>2.9091388072447363E-2</c:v>
                </c:pt>
                <c:pt idx="166">
                  <c:v>2.8846007934617855E-2</c:v>
                </c:pt>
                <c:pt idx="167">
                  <c:v>2.8559323409741332E-2</c:v>
                </c:pt>
                <c:pt idx="168">
                  <c:v>2.8250871574375162E-2</c:v>
                </c:pt>
                <c:pt idx="169">
                  <c:v>2.7941672911311027E-2</c:v>
                </c:pt>
                <c:pt idx="170">
                  <c:v>2.7652798798413914E-2</c:v>
                </c:pt>
                <c:pt idx="171">
                  <c:v>2.7403935529045988E-2</c:v>
                </c:pt>
                <c:pt idx="172">
                  <c:v>2.7212042723710136E-2</c:v>
                </c:pt>
                <c:pt idx="173">
                  <c:v>2.7090197559942433E-2</c:v>
                </c:pt>
                <c:pt idx="174">
                  <c:v>2.7046703584276119E-2</c:v>
                </c:pt>
                <c:pt idx="175">
                  <c:v>2.7084524839268927E-2</c:v>
                </c:pt>
                <c:pt idx="176">
                  <c:v>2.7201083868901535E-2</c:v>
                </c:pt>
                <c:pt idx="177">
                  <c:v>2.7388437367945436E-2</c:v>
                </c:pt>
                <c:pt idx="178">
                  <c:v>2.7633817505086089E-2</c:v>
                </c:pt>
                <c:pt idx="179">
                  <c:v>2.7920502029525212E-2</c:v>
                </c:pt>
                <c:pt idx="180">
                  <c:v>2.8228953864735246E-2</c:v>
                </c:pt>
                <c:pt idx="181">
                  <c:v>2.8538152527935155E-2</c:v>
                </c:pt>
                <c:pt idx="182">
                  <c:v>2.882702664125069E-2</c:v>
                </c:pt>
                <c:pt idx="183">
                  <c:v>2.9075889911291175E-2</c:v>
                </c:pt>
                <c:pt idx="184">
                  <c:v>2.9267782717507893E-2</c:v>
                </c:pt>
                <c:pt idx="185">
                  <c:v>2.9389627882304734E-2</c:v>
                </c:pt>
                <c:pt idx="186">
                  <c:v>2.9433121859078325E-2</c:v>
                </c:pt>
                <c:pt idx="187">
                  <c:v>2.9395300605195476E-2</c:v>
                </c:pt>
                <c:pt idx="189">
                  <c:v>8.3270039947858754E-2</c:v>
                </c:pt>
                <c:pt idx="190">
                  <c:v>8.3002404805463365E-2</c:v>
                </c:pt>
                <c:pt idx="191">
                  <c:v>8.2215137363451651E-2</c:v>
                </c:pt>
                <c:pt idx="192">
                  <c:v>8.0961888596853826E-2</c:v>
                </c:pt>
                <c:pt idx="193">
                  <c:v>7.9328065337827963E-2</c:v>
                </c:pt>
                <c:pt idx="194">
                  <c:v>7.7425009941203077E-2</c:v>
                </c:pt>
                <c:pt idx="195">
                  <c:v>7.5382412487016714E-2</c:v>
                </c:pt>
                <c:pt idx="196">
                  <c:v>7.3339472615903484E-2</c:v>
                </c:pt>
                <c:pt idx="197">
                  <c:v>7.1435413303645653E-2</c:v>
                </c:pt>
                <c:pt idx="198">
                  <c:v>6.9799993045471936E-2</c:v>
                </c:pt>
                <c:pt idx="199">
                  <c:v>6.8544663029063868E-2</c:v>
                </c:pt>
                <c:pt idx="200">
                  <c:v>6.7754971920314336E-2</c:v>
                </c:pt>
                <c:pt idx="201">
                  <c:v>6.7484735863136067E-2</c:v>
                </c:pt>
                <c:pt idx="202">
                  <c:v>6.7752370998197725E-2</c:v>
                </c:pt>
                <c:pt idx="203">
                  <c:v>6.8539638433374267E-2</c:v>
                </c:pt>
                <c:pt idx="204">
                  <c:v>6.9792887194101261E-2</c:v>
                </c:pt>
                <c:pt idx="205">
                  <c:v>7.1426710448620756E-2</c:v>
                </c:pt>
                <c:pt idx="206">
                  <c:v>7.3329765842410827E-2</c:v>
                </c:pt>
                <c:pt idx="207">
                  <c:v>7.537236329562709E-2</c:v>
                </c:pt>
                <c:pt idx="208">
                  <c:v>7.7415303167701066E-2</c:v>
                </c:pt>
                <c:pt idx="209">
                  <c:v>7.9319362482785039E-2</c:v>
                </c:pt>
                <c:pt idx="210">
                  <c:v>8.0954782745457657E-2</c:v>
                </c:pt>
                <c:pt idx="211">
                  <c:v>8.2210112767730811E-2</c:v>
                </c:pt>
                <c:pt idx="212">
                  <c:v>8.2999803883311921E-2</c:v>
                </c:pt>
                <c:pt idx="213">
                  <c:v>8.3270039947822685E-2</c:v>
                </c:pt>
                <c:pt idx="214">
                  <c:v>8.3002404820094758E-2</c:v>
                </c:pt>
                <c:pt idx="216">
                  <c:v>9.1034506567780601E-2</c:v>
                </c:pt>
                <c:pt idx="217">
                  <c:v>9.0717537034581422E-2</c:v>
                </c:pt>
                <c:pt idx="218">
                  <c:v>8.9786228661857537E-2</c:v>
                </c:pt>
                <c:pt idx="219">
                  <c:v>8.8304048576006003E-2</c:v>
                </c:pt>
                <c:pt idx="220">
                  <c:v>8.6372004900229671E-2</c:v>
                </c:pt>
                <c:pt idx="221">
                  <c:v>8.412176321788041E-2</c:v>
                </c:pt>
                <c:pt idx="222">
                  <c:v>8.1706673780561637E-2</c:v>
                </c:pt>
                <c:pt idx="223">
                  <c:v>7.9291320941928645E-2</c:v>
                </c:pt>
                <c:pt idx="224">
                  <c:v>7.704030700600098E-2</c:v>
                </c:pt>
                <c:pt idx="225">
                  <c:v>7.5107034852187102E-2</c:v>
                </c:pt>
                <c:pt idx="226">
                  <c:v>7.3623253782586773E-2</c:v>
                </c:pt>
                <c:pt idx="227">
                  <c:v>7.2690081024799333E-2</c:v>
                </c:pt>
                <c:pt idx="228">
                  <c:v>7.2371110759982607E-2</c:v>
                </c:pt>
                <c:pt idx="229">
                  <c:v>7.2688080284511167E-2</c:v>
                </c:pt>
                <c:pt idx="230">
                  <c:v>7.3619388649154377E-2</c:v>
                </c:pt>
                <c:pt idx="231">
                  <c:v>7.5101568728065865E-2</c:v>
                </c:pt>
                <c:pt idx="232">
                  <c:v>7.7033612398515722E-2</c:v>
                </c:pt>
                <c:pt idx="233">
                  <c:v>7.9283854077515092E-2</c:v>
                </c:pt>
                <c:pt idx="234">
                  <c:v>8.1698943513688838E-2</c:v>
                </c:pt>
                <c:pt idx="235">
                  <c:v>8.4114296353459669E-2</c:v>
                </c:pt>
                <c:pt idx="236">
                  <c:v>8.6365310292730549E-2</c:v>
                </c:pt>
                <c:pt idx="237">
                  <c:v>8.8298582451865143E-2</c:v>
                </c:pt>
                <c:pt idx="238">
                  <c:v>8.9782363528401105E-2</c:v>
                </c:pt>
                <c:pt idx="239">
                  <c:v>9.0715536294266444E-2</c:v>
                </c:pt>
                <c:pt idx="240">
                  <c:v>9.1034506567752846E-2</c:v>
                </c:pt>
                <c:pt idx="241">
                  <c:v>9.0717537051894906E-2</c:v>
                </c:pt>
                <c:pt idx="243">
                  <c:v>9.0020496631785948E-2</c:v>
                </c:pt>
                <c:pt idx="244">
                  <c:v>8.9592077999485778E-2</c:v>
                </c:pt>
                <c:pt idx="245">
                  <c:v>8.8332012112341637E-2</c:v>
                </c:pt>
                <c:pt idx="246">
                  <c:v>8.632617037800995E-2</c:v>
                </c:pt>
                <c:pt idx="247">
                  <c:v>8.37112475955646E-2</c:v>
                </c:pt>
                <c:pt idx="248">
                  <c:v>8.0665446430860113E-2</c:v>
                </c:pt>
                <c:pt idx="249">
                  <c:v>7.7396333199375042E-2</c:v>
                </c:pt>
                <c:pt idx="250">
                  <c:v>7.4126692564863789E-2</c:v>
                </c:pt>
                <c:pt idx="251">
                  <c:v>7.1079345132725402E-2</c:v>
                </c:pt>
                <c:pt idx="252">
                  <c:v>6.8461962594008441E-2</c:v>
                </c:pt>
                <c:pt idx="253">
                  <c:v>6.6452915242892041E-2</c:v>
                </c:pt>
                <c:pt idx="254">
                  <c:v>6.5189116335935937E-2</c:v>
                </c:pt>
                <c:pt idx="255">
                  <c:v>6.475669167992705E-2</c:v>
                </c:pt>
                <c:pt idx="256">
                  <c:v>6.5185110300489887E-2</c:v>
                </c:pt>
                <c:pt idx="257">
                  <c:v>6.6445176176694667E-2</c:v>
                </c:pt>
                <c:pt idx="258">
                  <c:v>6.8451017901630495E-2</c:v>
                </c:pt>
                <c:pt idx="259">
                  <c:v>7.1065940676863781E-2</c:v>
                </c:pt>
                <c:pt idx="260">
                  <c:v>7.4111741837031495E-2</c:v>
                </c:pt>
                <c:pt idx="261">
                  <c:v>7.7380855066964252E-2</c:v>
                </c:pt>
                <c:pt idx="262">
                  <c:v>8.0650495703013442E-2</c:v>
                </c:pt>
                <c:pt idx="263">
                  <c:v>8.369784313967521E-2</c:v>
                </c:pt>
                <c:pt idx="264">
                  <c:v>8.6315225685592717E-2</c:v>
                </c:pt>
                <c:pt idx="265">
                  <c:v>8.8324273046096149E-2</c:v>
                </c:pt>
                <c:pt idx="266">
                  <c:v>8.9588071963986049E-2</c:v>
                </c:pt>
                <c:pt idx="267">
                  <c:v>9.0020496631730382E-2</c:v>
                </c:pt>
                <c:pt idx="268">
                  <c:v>8.9592078022904892E-2</c:v>
                </c:pt>
                <c:pt idx="270">
                  <c:v>7.3139597652471938E-2</c:v>
                </c:pt>
                <c:pt idx="271">
                  <c:v>7.2845300407590005E-2</c:v>
                </c:pt>
                <c:pt idx="272">
                  <c:v>7.197706570736026E-2</c:v>
                </c:pt>
                <c:pt idx="273">
                  <c:v>7.0594062311643238E-2</c:v>
                </c:pt>
                <c:pt idx="274">
                  <c:v>6.8790539616121721E-2</c:v>
                </c:pt>
                <c:pt idx="275">
                  <c:v>6.6689404711754025E-2</c:v>
                </c:pt>
                <c:pt idx="276">
                  <c:v>6.4433846469657857E-2</c:v>
                </c:pt>
                <c:pt idx="277">
                  <c:v>6.2177577456196564E-2</c:v>
                </c:pt>
                <c:pt idx="278">
                  <c:v>6.0074358675627298E-2</c:v>
                </c:pt>
                <c:pt idx="279">
                  <c:v>5.8267521011786789E-2</c:v>
                </c:pt>
                <c:pt idx="280">
                  <c:v>5.6880197465245565E-2</c:v>
                </c:pt>
                <c:pt idx="281">
                  <c:v>5.6006931842825021E-2</c:v>
                </c:pt>
                <c:pt idx="282">
                  <c:v>5.5707235753418211E-2</c:v>
                </c:pt>
                <c:pt idx="283">
                  <c:v>5.6001532990200602E-2</c:v>
                </c:pt>
                <c:pt idx="284">
                  <c:v>5.6869767682880219E-2</c:v>
                </c:pt>
                <c:pt idx="285">
                  <c:v>5.8252771072111069E-2</c:v>
                </c:pt>
                <c:pt idx="286">
                  <c:v>6.0056293762652389E-2</c:v>
                </c:pt>
                <c:pt idx="287">
                  <c:v>6.2157428663885239E-2</c:v>
                </c:pt>
                <c:pt idx="288">
                  <c:v>6.4412986904905559E-2</c:v>
                </c:pt>
                <c:pt idx="289">
                  <c:v>6.6669255919423312E-2</c:v>
                </c:pt>
                <c:pt idx="290">
                  <c:v>6.8772474703109376E-2</c:v>
                </c:pt>
                <c:pt idx="291">
                  <c:v>7.0579312371914574E-2</c:v>
                </c:pt>
                <c:pt idx="292">
                  <c:v>7.1966635924930064E-2</c:v>
                </c:pt>
                <c:pt idx="293">
                  <c:v>7.2839901554893255E-2</c:v>
                </c:pt>
                <c:pt idx="294">
                  <c:v>7.3139597652397054E-2</c:v>
                </c:pt>
                <c:pt idx="295">
                  <c:v>7.2845300423714204E-2</c:v>
                </c:pt>
                <c:pt idx="297">
                  <c:v>4.8363014123158327E-2</c:v>
                </c:pt>
                <c:pt idx="298">
                  <c:v>4.8206296204551524E-2</c:v>
                </c:pt>
                <c:pt idx="299">
                  <c:v>4.773825498859291E-2</c:v>
                </c:pt>
                <c:pt idx="300">
                  <c:v>4.6990786710602896E-2</c:v>
                </c:pt>
                <c:pt idx="301">
                  <c:v>4.6014830098361027E-2</c:v>
                </c:pt>
                <c:pt idx="302">
                  <c:v>4.4876894981995895E-2</c:v>
                </c:pt>
                <c:pt idx="303">
                  <c:v>4.3654529758984886E-2</c:v>
                </c:pt>
                <c:pt idx="304">
                  <c:v>4.243103659903287E-2</c:v>
                </c:pt>
                <c:pt idx="305">
                  <c:v>4.1289794538883061E-2</c:v>
                </c:pt>
                <c:pt idx="306">
                  <c:v>4.0308577338766284E-2</c:v>
                </c:pt>
                <c:pt idx="307">
                  <c:v>3.9554253329180458E-2</c:v>
                </c:pt>
                <c:pt idx="308">
                  <c:v>3.9078228444682672E-2</c:v>
                </c:pt>
                <c:pt idx="309">
                  <c:v>3.8912942994409436E-2</c:v>
                </c:pt>
                <c:pt idx="310">
                  <c:v>3.9069660908624154E-2</c:v>
                </c:pt>
                <c:pt idx="311">
                  <c:v>3.9537702120485949E-2</c:v>
                </c:pt>
                <c:pt idx="312">
                  <c:v>4.0285170394953593E-2</c:v>
                </c:pt>
                <c:pt idx="313">
                  <c:v>4.1261127004487592E-2</c:v>
                </c:pt>
                <c:pt idx="314">
                  <c:v>4.239906211914389E-2</c:v>
                </c:pt>
                <c:pt idx="315">
                  <c:v>4.3621427341561561E-2</c:v>
                </c:pt>
                <c:pt idx="316">
                  <c:v>4.4844920502076169E-2</c:v>
                </c:pt>
                <c:pt idx="317">
                  <c:v>4.5986162563906141E-2</c:v>
                </c:pt>
                <c:pt idx="318">
                  <c:v>4.6967379766706174E-2</c:v>
                </c:pt>
                <c:pt idx="319">
                  <c:v>4.7721703779795489E-2</c:v>
                </c:pt>
                <c:pt idx="320">
                  <c:v>4.8197728668378223E-2</c:v>
                </c:pt>
                <c:pt idx="321">
                  <c:v>4.8363014123039498E-2</c:v>
                </c:pt>
                <c:pt idx="322">
                  <c:v>4.820629621321687E-2</c:v>
                </c:pt>
                <c:pt idx="324">
                  <c:v>0.12290103833509192</c:v>
                </c:pt>
                <c:pt idx="325">
                  <c:v>0.12207565956475303</c:v>
                </c:pt>
                <c:pt idx="326">
                  <c:v>0.11965311855123346</c:v>
                </c:pt>
                <c:pt idx="327">
                  <c:v>0.11579850746079112</c:v>
                </c:pt>
                <c:pt idx="328">
                  <c:v>0.11077451166859675</c:v>
                </c:pt>
                <c:pt idx="329">
                  <c:v>0.10492350818456482</c:v>
                </c:pt>
                <c:pt idx="330">
                  <c:v>9.8644233225985617E-2</c:v>
                </c:pt>
                <c:pt idx="331">
                  <c:v>9.2364609003321482E-2</c:v>
                </c:pt>
                <c:pt idx="332">
                  <c:v>8.6512581528804866E-2</c:v>
                </c:pt>
                <c:pt idx="333">
                  <c:v>8.1486956802985205E-2</c:v>
                </c:pt>
                <c:pt idx="334">
                  <c:v>7.7630222844911362E-2</c:v>
                </c:pt>
                <c:pt idx="335">
                  <c:v>7.5205209699674619E-2</c:v>
                </c:pt>
                <c:pt idx="336">
                  <c:v>7.4377178005223643E-2</c:v>
                </c:pt>
                <c:pt idx="337">
                  <c:v>7.520255675301997E-2</c:v>
                </c:pt>
                <c:pt idx="338">
                  <c:v>7.762509774553196E-2</c:v>
                </c:pt>
                <c:pt idx="339">
                  <c:v>8.1479708817933344E-2</c:v>
                </c:pt>
                <c:pt idx="340">
                  <c:v>8.6503704596282843E-2</c:v>
                </c:pt>
                <c:pt idx="341">
                  <c:v>9.235470807160949E-2</c:v>
                </c:pt>
                <c:pt idx="342">
                  <c:v>9.863398302721621E-2</c:v>
                </c:pt>
                <c:pt idx="343">
                  <c:v>0.10491360725284329</c:v>
                </c:pt>
                <c:pt idx="344">
                  <c:v>0.11076563473605634</c:v>
                </c:pt>
                <c:pt idx="345">
                  <c:v>0.11579125947571325</c:v>
                </c:pt>
                <c:pt idx="346">
                  <c:v>0.11964799345182221</c:v>
                </c:pt>
                <c:pt idx="347">
                  <c:v>0.12207300661806285</c:v>
                </c:pt>
                <c:pt idx="348">
                  <c:v>0.12290103833505513</c:v>
                </c:pt>
                <c:pt idx="349">
                  <c:v>0.12207565960980135</c:v>
                </c:pt>
                <c:pt idx="351">
                  <c:v>9.5285483822870873E-2</c:v>
                </c:pt>
                <c:pt idx="352">
                  <c:v>9.4975763466203844E-2</c:v>
                </c:pt>
                <c:pt idx="353">
                  <c:v>9.4065735525178606E-2</c:v>
                </c:pt>
                <c:pt idx="354">
                  <c:v>9.2617416899942809E-2</c:v>
                </c:pt>
                <c:pt idx="355">
                  <c:v>9.0729508111122334E-2</c:v>
                </c:pt>
                <c:pt idx="356">
                  <c:v>8.8530667022466134E-2</c:v>
                </c:pt>
                <c:pt idx="357">
                  <c:v>8.6170741020068942E-2</c:v>
                </c:pt>
                <c:pt idx="358">
                  <c:v>8.3810555160666586E-2</c:v>
                </c:pt>
                <c:pt idx="359">
                  <c:v>8.1610952209820287E-2</c:v>
                </c:pt>
                <c:pt idx="360">
                  <c:v>7.9721831473273871E-2</c:v>
                </c:pt>
                <c:pt idx="361">
                  <c:v>7.8271933407010816E-2</c:v>
                </c:pt>
                <c:pt idx="362">
                  <c:v>7.7360066167952601E-2</c:v>
                </c:pt>
                <c:pt idx="363">
                  <c:v>7.7048372001367951E-2</c:v>
                </c:pt>
                <c:pt idx="364">
                  <c:v>7.7358092349562396E-2</c:v>
                </c:pt>
                <c:pt idx="365">
                  <c:v>7.826812028269152E-2</c:v>
                </c:pt>
                <c:pt idx="366">
                  <c:v>7.9716438901145756E-2</c:v>
                </c:pt>
                <c:pt idx="367">
                  <c:v>8.1604347684761408E-2</c:v>
                </c:pt>
                <c:pt idx="368">
                  <c:v>8.3803188770144185E-2</c:v>
                </c:pt>
                <c:pt idx="369">
                  <c:v>8.6163114771422467E-2</c:v>
                </c:pt>
                <c:pt idx="370">
                  <c:v>8.8523300631936655E-2</c:v>
                </c:pt>
                <c:pt idx="371">
                  <c:v>9.0722903586049772E-2</c:v>
                </c:pt>
                <c:pt idx="372">
                  <c:v>9.2612024327795348E-2</c:v>
                </c:pt>
                <c:pt idx="373">
                  <c:v>9.4061922400835607E-2</c:v>
                </c:pt>
                <c:pt idx="374">
                  <c:v>9.4973789647787216E-2</c:v>
                </c:pt>
                <c:pt idx="375">
                  <c:v>9.5285483822843506E-2</c:v>
                </c:pt>
                <c:pt idx="376">
                  <c:v>9.4975763483121631E-2</c:v>
                </c:pt>
                <c:pt idx="378">
                  <c:v>0.10717232080672959</c:v>
                </c:pt>
                <c:pt idx="379">
                  <c:v>0.10687651331551987</c:v>
                </c:pt>
                <c:pt idx="380">
                  <c:v>0.10600813686629437</c:v>
                </c:pt>
                <c:pt idx="381">
                  <c:v>0.10462636987887343</c:v>
                </c:pt>
                <c:pt idx="382">
                  <c:v>0.10282537748975787</c:v>
                </c:pt>
                <c:pt idx="383">
                  <c:v>0.10072789435370641</c:v>
                </c:pt>
                <c:pt idx="384">
                  <c:v>9.8476860479861372E-2</c:v>
                </c:pt>
                <c:pt idx="385">
                  <c:v>9.6225680106367353E-2</c:v>
                </c:pt>
                <c:pt idx="386">
                  <c:v>9.4127767455077921E-2</c:v>
                </c:pt>
                <c:pt idx="387">
                  <c:v>9.2326091805888993E-2</c:v>
                </c:pt>
                <c:pt idx="388">
                  <c:v>9.0943434376604015E-2</c:v>
                </c:pt>
                <c:pt idx="389">
                  <c:v>9.0074020985865227E-2</c:v>
                </c:pt>
                <c:pt idx="390">
                  <c:v>8.9777100719343278E-2</c:v>
                </c:pt>
                <c:pt idx="391">
                  <c:v>9.0072908202471727E-2</c:v>
                </c:pt>
                <c:pt idx="392">
                  <c:v>9.0941284644166148E-2</c:v>
                </c:pt>
                <c:pt idx="393">
                  <c:v>9.2323051625119446E-2</c:v>
                </c:pt>
                <c:pt idx="394">
                  <c:v>9.4124044009271546E-2</c:v>
                </c:pt>
                <c:pt idx="395">
                  <c:v>9.6221527142202001E-2</c:v>
                </c:pt>
                <c:pt idx="396">
                  <c:v>9.8472561014981155E-2</c:v>
                </c:pt>
                <c:pt idx="397">
                  <c:v>0.10072374138953706</c:v>
                </c:pt>
                <c:pt idx="398">
                  <c:v>0.10282165404394379</c:v>
                </c:pt>
                <c:pt idx="399">
                  <c:v>0.10462332969809297</c:v>
                </c:pt>
                <c:pt idx="400">
                  <c:v>0.10600598713384314</c:v>
                </c:pt>
                <c:pt idx="401">
                  <c:v>0.10687540053211145</c:v>
                </c:pt>
                <c:pt idx="402">
                  <c:v>0.10717232080671416</c:v>
                </c:pt>
                <c:pt idx="403">
                  <c:v>0.10687651333166698</c:v>
                </c:pt>
                <c:pt idx="405">
                  <c:v>0.12504156543819456</c:v>
                </c:pt>
                <c:pt idx="406">
                  <c:v>0.12454035253594289</c:v>
                </c:pt>
                <c:pt idx="407">
                  <c:v>0.12306966566965977</c:v>
                </c:pt>
                <c:pt idx="408">
                  <c:v>0.12072972971862962</c:v>
                </c:pt>
                <c:pt idx="409">
                  <c:v>0.11768000745062587</c:v>
                </c:pt>
                <c:pt idx="410">
                  <c:v>0.11412833239783635</c:v>
                </c:pt>
                <c:pt idx="411">
                  <c:v>0.11031674534513813</c:v>
                </c:pt>
                <c:pt idx="412">
                  <c:v>0.10650499965063698</c:v>
                </c:pt>
                <c:pt idx="413">
                  <c:v>0.10295285948361528</c:v>
                </c:pt>
                <c:pt idx="414">
                  <c:v>9.9902397325716319E-2</c:v>
                </c:pt>
                <c:pt idx="415">
                  <c:v>9.7561497131401484E-2</c:v>
                </c:pt>
                <c:pt idx="416">
                  <c:v>9.6089687380030347E-2</c:v>
                </c:pt>
                <c:pt idx="417">
                  <c:v>9.5587269473650344E-2</c:v>
                </c:pt>
                <c:pt idx="418">
                  <c:v>9.6088482362218619E-2</c:v>
                </c:pt>
                <c:pt idx="419">
                  <c:v>9.7559169215750308E-2</c:v>
                </c:pt>
                <c:pt idx="420">
                  <c:v>9.989910515582992E-2</c:v>
                </c:pt>
                <c:pt idx="421">
                  <c:v>0.10294882741543034</c:v>
                </c:pt>
                <c:pt idx="422">
                  <c:v>0.10650050246293635</c:v>
                </c:pt>
                <c:pt idx="423">
                  <c:v>0.11031208951383098</c:v>
                </c:pt>
                <c:pt idx="424">
                  <c:v>0.11412383521013139</c:v>
                </c:pt>
                <c:pt idx="425">
                  <c:v>0.11767597538243256</c:v>
                </c:pt>
                <c:pt idx="426">
                  <c:v>0.12072643754873141</c:v>
                </c:pt>
                <c:pt idx="427">
                  <c:v>0.12306733775399412</c:v>
                </c:pt>
                <c:pt idx="428">
                  <c:v>0.12453914751811503</c:v>
                </c:pt>
                <c:pt idx="429">
                  <c:v>0.12504156543817785</c:v>
                </c:pt>
                <c:pt idx="430">
                  <c:v>0.12454035256329295</c:v>
                </c:pt>
                <c:pt idx="432">
                  <c:v>0.13878720713600984</c:v>
                </c:pt>
                <c:pt idx="433">
                  <c:v>0.1380962562791499</c:v>
                </c:pt>
                <c:pt idx="434">
                  <c:v>0.13606946088230973</c:v>
                </c:pt>
                <c:pt idx="435">
                  <c:v>0.13284494370203234</c:v>
                </c:pt>
                <c:pt idx="436">
                  <c:v>0.12864245025488777</c:v>
                </c:pt>
                <c:pt idx="437">
                  <c:v>0.12374837352369934</c:v>
                </c:pt>
                <c:pt idx="438">
                  <c:v>0.11849623674909548</c:v>
                </c:pt>
                <c:pt idx="439">
                  <c:v>0.11324396437188576</c:v>
                </c:pt>
                <c:pt idx="440">
                  <c:v>0.10834949007397318</c:v>
                </c:pt>
                <c:pt idx="441">
                  <c:v>0.10414636418950138</c:v>
                </c:pt>
                <c:pt idx="442">
                  <c:v>0.10092102280085227</c:v>
                </c:pt>
                <c:pt idx="443">
                  <c:v>9.8893267593034226E-2</c:v>
                </c:pt>
                <c:pt idx="444">
                  <c:v>9.8201286732122098E-2</c:v>
                </c:pt>
                <c:pt idx="445">
                  <c:v>9.8892237570127467E-2</c:v>
                </c:pt>
                <c:pt idx="446">
                  <c:v>0.10091903294939748</c:v>
                </c:pt>
                <c:pt idx="447">
                  <c:v>0.10414355011458649</c:v>
                </c:pt>
                <c:pt idx="448">
                  <c:v>0.10834604355015277</c:v>
                </c:pt>
                <c:pt idx="449">
                  <c:v>0.11324012027406198</c:v>
                </c:pt>
                <c:pt idx="450">
                  <c:v>0.11849225704618177</c:v>
                </c:pt>
                <c:pt idx="451">
                  <c:v>0.12374452942587187</c:v>
                </c:pt>
                <c:pt idx="452">
                  <c:v>0.12863900373106021</c:v>
                </c:pt>
                <c:pt idx="453">
                  <c:v>0.13284212962710737</c:v>
                </c:pt>
                <c:pt idx="454">
                  <c:v>0.13606747103084255</c:v>
                </c:pt>
                <c:pt idx="455">
                  <c:v>0.13809522625622933</c:v>
                </c:pt>
                <c:pt idx="456">
                  <c:v>0.13878720713599554</c:v>
                </c:pt>
                <c:pt idx="457">
                  <c:v>0.13809625631684475</c:v>
                </c:pt>
                <c:pt idx="459">
                  <c:v>0.11838704999676378</c:v>
                </c:pt>
                <c:pt idx="460">
                  <c:v>0.11772004336283173</c:v>
                </c:pt>
                <c:pt idx="461">
                  <c:v>0.11576281896186411</c:v>
                </c:pt>
                <c:pt idx="462">
                  <c:v>0.11264875840201746</c:v>
                </c:pt>
                <c:pt idx="463">
                  <c:v>0.10859007976373478</c:v>
                </c:pt>
                <c:pt idx="464">
                  <c:v>0.10386337528830293</c:v>
                </c:pt>
                <c:pt idx="465">
                  <c:v>9.8790762073742183E-2</c:v>
                </c:pt>
                <c:pt idx="466">
                  <c:v>9.3717930326949667E-2</c:v>
                </c:pt>
                <c:pt idx="467">
                  <c:v>8.8990585147432924E-2</c:v>
                </c:pt>
                <c:pt idx="468">
                  <c:v>8.4930887296136695E-2</c:v>
                </c:pt>
                <c:pt idx="469">
                  <c:v>8.1815498472030262E-2</c:v>
                </c:pt>
                <c:pt idx="470">
                  <c:v>7.9856727274570577E-2</c:v>
                </c:pt>
                <c:pt idx="471">
                  <c:v>7.9188060723538789E-2</c:v>
                </c:pt>
                <c:pt idx="472">
                  <c:v>7.9855067339260399E-2</c:v>
                </c:pt>
                <c:pt idx="473">
                  <c:v>8.1812291723257852E-2</c:v>
                </c:pt>
                <c:pt idx="474">
                  <c:v>8.4926352268531E-2</c:v>
                </c:pt>
                <c:pt idx="475">
                  <c:v>8.8985030895630091E-2</c:v>
                </c:pt>
                <c:pt idx="476">
                  <c:v>9.3711735364030352E-2</c:v>
                </c:pt>
                <c:pt idx="477">
                  <c:v>9.8784348576190728E-2</c:v>
                </c:pt>
                <c:pt idx="478">
                  <c:v>0.10385718032537765</c:v>
                </c:pt>
                <c:pt idx="479">
                  <c:v>0.10858452551192042</c:v>
                </c:pt>
                <c:pt idx="480">
                  <c:v>0.1126442233743955</c:v>
                </c:pt>
                <c:pt idx="481">
                  <c:v>0.11575961221307175</c:v>
                </c:pt>
                <c:pt idx="482">
                  <c:v>0.11771838342749932</c:v>
                </c:pt>
                <c:pt idx="483">
                  <c:v>0.11838704999674075</c:v>
                </c:pt>
                <c:pt idx="484">
                  <c:v>0.11772004339922955</c:v>
                </c:pt>
                <c:pt idx="486">
                  <c:v>0.10652007312224721</c:v>
                </c:pt>
                <c:pt idx="487">
                  <c:v>0.10619692398988292</c:v>
                </c:pt>
                <c:pt idx="488">
                  <c:v>0.10524823023740956</c:v>
                </c:pt>
                <c:pt idx="489">
                  <c:v>0.10373864377612071</c:v>
                </c:pt>
                <c:pt idx="490">
                  <c:v>0.10177104042840987</c:v>
                </c:pt>
                <c:pt idx="491">
                  <c:v>9.9479509110500561E-2</c:v>
                </c:pt>
                <c:pt idx="492">
                  <c:v>9.7020213894418922E-2</c:v>
                </c:pt>
                <c:pt idx="493">
                  <c:v>9.456075168458257E-2</c:v>
                </c:pt>
                <c:pt idx="494">
                  <c:v>9.2268730765757534E-2</c:v>
                </c:pt>
                <c:pt idx="495">
                  <c:v>9.0300348575463152E-2</c:v>
                </c:pt>
                <c:pt idx="496">
                  <c:v>8.8789747106757813E-2</c:v>
                </c:pt>
                <c:pt idx="497">
                  <c:v>8.7839871353112914E-2</c:v>
                </c:pt>
                <c:pt idx="498">
                  <c:v>8.7515453777248342E-2</c:v>
                </c:pt>
                <c:pt idx="499">
                  <c:v>8.7838602900783658E-2</c:v>
                </c:pt>
                <c:pt idx="500">
                  <c:v>8.8787296645029143E-2</c:v>
                </c:pt>
                <c:pt idx="501">
                  <c:v>9.0296883099251907E-2</c:v>
                </c:pt>
                <c:pt idx="502">
                  <c:v>9.2264486441540006E-2</c:v>
                </c:pt>
                <c:pt idx="503">
                  <c:v>9.4556017756039445E-2</c:v>
                </c:pt>
                <c:pt idx="504">
                  <c:v>9.7015312970956502E-2</c:v>
                </c:pt>
                <c:pt idx="505">
                  <c:v>9.9474775181952885E-2</c:v>
                </c:pt>
                <c:pt idx="506">
                  <c:v>0.10176679610418354</c:v>
                </c:pt>
                <c:pt idx="507">
                  <c:v>0.10373517829989702</c:v>
                </c:pt>
                <c:pt idx="508">
                  <c:v>0.10524577977566565</c:v>
                </c:pt>
                <c:pt idx="509">
                  <c:v>0.10619565553753668</c:v>
                </c:pt>
                <c:pt idx="510">
                  <c:v>0.10652007312222961</c:v>
                </c:pt>
                <c:pt idx="511">
                  <c:v>0.10619692400752326</c:v>
                </c:pt>
                <c:pt idx="513">
                  <c:v>9.9993803532857362E-2</c:v>
                </c:pt>
                <c:pt idx="514">
                  <c:v>9.9522893271067045E-2</c:v>
                </c:pt>
                <c:pt idx="515">
                  <c:v>9.8138580071133338E-2</c:v>
                </c:pt>
                <c:pt idx="516">
                  <c:v>9.5935202589731622E-2</c:v>
                </c:pt>
                <c:pt idx="517">
                  <c:v>9.3062917360624775E-2</c:v>
                </c:pt>
                <c:pt idx="518">
                  <c:v>8.9717465875055871E-2</c:v>
                </c:pt>
                <c:pt idx="519">
                  <c:v>8.612683512262842E-2</c:v>
                </c:pt>
                <c:pt idx="520">
                  <c:v>8.2535720654766442E-2</c:v>
                </c:pt>
                <c:pt idx="521">
                  <c:v>7.9188850987301412E-2</c:v>
                </c:pt>
                <c:pt idx="522">
                  <c:v>7.6314309756589135E-2</c:v>
                </c:pt>
                <c:pt idx="523">
                  <c:v>7.4107992196653566E-2</c:v>
                </c:pt>
                <c:pt idx="524">
                  <c:v>7.2720255202750481E-2</c:v>
                </c:pt>
                <c:pt idx="525">
                  <c:v>7.2245670757455666E-2</c:v>
                </c:pt>
                <c:pt idx="526">
                  <c:v>7.2716581006354614E-2</c:v>
                </c:pt>
                <c:pt idx="527">
                  <c:v>7.410089419427375E-2</c:v>
                </c:pt>
                <c:pt idx="528">
                  <c:v>7.6304271665356471E-2</c:v>
                </c:pt>
                <c:pt idx="529">
                  <c:v>7.9176556886543098E-2</c:v>
                </c:pt>
                <c:pt idx="530">
                  <c:v>8.2522008367130306E-2</c:v>
                </c:pt>
                <c:pt idx="531">
                  <c:v>8.6112639117854092E-2</c:v>
                </c:pt>
                <c:pt idx="532">
                  <c:v>8.9703753587406537E-2</c:v>
                </c:pt>
                <c:pt idx="533">
                  <c:v>9.3050623259840981E-2</c:v>
                </c:pt>
                <c:pt idx="534">
                  <c:v>9.5925164498462917E-2</c:v>
                </c:pt>
                <c:pt idx="535">
                  <c:v>9.8131482068709405E-2</c:v>
                </c:pt>
                <c:pt idx="536">
                  <c:v>9.9519219074621967E-2</c:v>
                </c:pt>
                <c:pt idx="537">
                  <c:v>9.9993803532806402E-2</c:v>
                </c:pt>
                <c:pt idx="538">
                  <c:v>9.9522893296798809E-2</c:v>
                </c:pt>
                <c:pt idx="540">
                  <c:v>0.1155816518634883</c:v>
                </c:pt>
                <c:pt idx="541">
                  <c:v>0.11453928018447829</c:v>
                </c:pt>
                <c:pt idx="542">
                  <c:v>0.11147076075566312</c:v>
                </c:pt>
                <c:pt idx="543">
                  <c:v>0.10658520810467326</c:v>
                </c:pt>
                <c:pt idx="544">
                  <c:v>0.10021556457015962</c:v>
                </c:pt>
                <c:pt idx="545">
                  <c:v>9.279591083167936E-2</c:v>
                </c:pt>
                <c:pt idx="546">
                  <c:v>8.4831884028803387E-2</c:v>
                </c:pt>
                <c:pt idx="547">
                  <c:v>7.6866219425737889E-2</c:v>
                </c:pt>
                <c:pt idx="548">
                  <c:v>6.9441763900065137E-2</c:v>
                </c:pt>
                <c:pt idx="549">
                  <c:v>6.306448182521715E-2</c:v>
                </c:pt>
                <c:pt idx="550">
                  <c:v>5.8168974434650356E-2</c:v>
                </c:pt>
                <c:pt idx="551">
                  <c:v>5.5088862466065334E-2</c:v>
                </c:pt>
                <c:pt idx="552">
                  <c:v>5.4034050459518507E-2</c:v>
                </c:pt>
                <c:pt idx="553">
                  <c:v>5.507642210993343E-2</c:v>
                </c:pt>
                <c:pt idx="554">
                  <c:v>5.8144941512096336E-2</c:v>
                </c:pt>
                <c:pt idx="555">
                  <c:v>6.3030494140193072E-2</c:v>
                </c:pt>
                <c:pt idx="556">
                  <c:v>6.9400137657132835E-2</c:v>
                </c:pt>
                <c:pt idx="557">
                  <c:v>7.6819791384556135E-2</c:v>
                </c:pt>
                <c:pt idx="558">
                  <c:v>8.4783818183645554E-2</c:v>
                </c:pt>
                <c:pt idx="559">
                  <c:v>9.2749482790452947E-2</c:v>
                </c:pt>
                <c:pt idx="560">
                  <c:v>0.10017393832714105</c:v>
                </c:pt>
                <c:pt idx="561">
                  <c:v>0.10655122041952718</c:v>
                </c:pt>
                <c:pt idx="562">
                  <c:v>0.11144672783295967</c:v>
                </c:pt>
                <c:pt idx="563">
                  <c:v>0.11452683982817971</c:v>
                </c:pt>
                <c:pt idx="564">
                  <c:v>0.11558165186331576</c:v>
                </c:pt>
                <c:pt idx="565">
                  <c:v>0.11453928024149591</c:v>
                </c:pt>
                <c:pt idx="567">
                  <c:v>1.1462892346054306E-2</c:v>
                </c:pt>
                <c:pt idx="568">
                  <c:v>1.1272782104883779E-2</c:v>
                </c:pt>
                <c:pt idx="569">
                  <c:v>1.0649171119986024E-2</c:v>
                </c:pt>
                <c:pt idx="570">
                  <c:v>9.6345574493193736E-3</c:v>
                </c:pt>
                <c:pt idx="571">
                  <c:v>8.2980853376542797E-3</c:v>
                </c:pt>
                <c:pt idx="572">
                  <c:v>6.7308331505691703E-3</c:v>
                </c:pt>
                <c:pt idx="573">
                  <c:v>5.0396065343645069E-3</c:v>
                </c:pt>
                <c:pt idx="574">
                  <c:v>3.3396597877886191E-3</c:v>
                </c:pt>
                <c:pt idx="575">
                  <c:v>1.7468414720625876E-3</c:v>
                </c:pt>
                <c:pt idx="576">
                  <c:v>3.69699522899768E-4</c:v>
                </c:pt>
                <c:pt idx="577">
                  <c:v>-6.9791611191232211E-4</c:v>
                </c:pt>
                <c:pt idx="578">
                  <c:v>-1.3832491913448154E-3</c:v>
                </c:pt>
                <c:pt idx="579">
                  <c:v>-1.6395953987069778E-3</c:v>
                </c:pt>
                <c:pt idx="580">
                  <c:v>-1.4494851636389083E-3</c:v>
                </c:pt>
                <c:pt idx="581">
                  <c:v>-8.2587418445904167E-4</c:v>
                </c:pt>
                <c:pt idx="582">
                  <c:v>1.8873948126395257E-4</c:v>
                </c:pt>
                <c:pt idx="583">
                  <c:v>1.5252115890965279E-3</c:v>
                </c:pt>
                <c:pt idx="584">
                  <c:v>3.0924637737214326E-3</c:v>
                </c:pt>
                <c:pt idx="585">
                  <c:v>4.7836903890058659E-3</c:v>
                </c:pt>
                <c:pt idx="586">
                  <c:v>6.4836371362642104E-3</c:v>
                </c:pt>
                <c:pt idx="587">
                  <c:v>8.0764554542288765E-3</c:v>
                </c:pt>
                <c:pt idx="588">
                  <c:v>9.4535974070339493E-3</c:v>
                </c:pt>
                <c:pt idx="589">
                  <c:v>1.0521213046643697E-2</c:v>
                </c:pt>
                <c:pt idx="590">
                  <c:v>1.1206546131702303E-2</c:v>
                </c:pt>
                <c:pt idx="591">
                  <c:v>1.146289234513562E-2</c:v>
                </c:pt>
                <c:pt idx="592">
                  <c:v>1.1272782116170008E-2</c:v>
                </c:pt>
                <c:pt idx="594">
                  <c:v>1.4197023851526831E-2</c:v>
                </c:pt>
                <c:pt idx="595">
                  <c:v>1.3959341704637928E-2</c:v>
                </c:pt>
                <c:pt idx="596">
                  <c:v>1.3184189697799413E-2</c:v>
                </c:pt>
                <c:pt idx="597">
                  <c:v>1.1924393159158041E-2</c:v>
                </c:pt>
                <c:pt idx="598">
                  <c:v>1.0265805140714922E-2</c:v>
                </c:pt>
                <c:pt idx="599">
                  <c:v>8.3214556747238273E-3</c:v>
                </c:pt>
                <c:pt idx="600">
                  <c:v>6.2238489638015444E-3</c:v>
                </c:pt>
                <c:pt idx="601">
                  <c:v>4.1159334385136217E-3</c:v>
                </c:pt>
                <c:pt idx="602">
                  <c:v>2.141360058086907E-3</c:v>
                </c:pt>
                <c:pt idx="603">
                  <c:v>4.3469273495491852E-4</c:v>
                </c:pt>
                <c:pt idx="604">
                  <c:v>-8.8776197347628389E-4</c:v>
                </c:pt>
                <c:pt idx="605">
                  <c:v>-1.7358809644916319E-3</c:v>
                </c:pt>
                <c:pt idx="606">
                  <c:v>-2.0518663305676673E-3</c:v>
                </c:pt>
                <c:pt idx="607">
                  <c:v>-1.814184191245744E-3</c:v>
                </c:pt>
                <c:pt idx="608">
                  <c:v>-1.0390321914955413E-3</c:v>
                </c:pt>
                <c:pt idx="609">
                  <c:v>2.2076434101924846E-4</c:v>
                </c:pt>
                <c:pt idx="610">
                  <c:v>1.8793523547150272E-3</c:v>
                </c:pt>
                <c:pt idx="611">
                  <c:v>3.823701817661551E-3</c:v>
                </c:pt>
                <c:pt idx="612">
                  <c:v>5.9213085274495113E-3</c:v>
                </c:pt>
                <c:pt idx="613">
                  <c:v>8.0292240535906646E-3</c:v>
                </c:pt>
                <c:pt idx="614">
                  <c:v>1.0003797436800015E-2</c:v>
                </c:pt>
                <c:pt idx="615">
                  <c:v>1.1710464764454413E-2</c:v>
                </c:pt>
                <c:pt idx="616">
                  <c:v>1.3032919478839602E-2</c:v>
                </c:pt>
                <c:pt idx="617">
                  <c:v>1.3881038476834764E-2</c:v>
                </c:pt>
                <c:pt idx="618">
                  <c:v>1.4197023850440773E-2</c:v>
                </c:pt>
                <c:pt idx="619">
                  <c:v>1.3959341718685833E-2</c:v>
                </c:pt>
                <c:pt idx="621">
                  <c:v>1.2930859649670289E-2</c:v>
                </c:pt>
                <c:pt idx="622">
                  <c:v>1.288487231022179E-2</c:v>
                </c:pt>
                <c:pt idx="623">
                  <c:v>1.2730855365594099E-2</c:v>
                </c:pt>
                <c:pt idx="624">
                  <c:v>1.2479304816014714E-2</c:v>
                </c:pt>
                <c:pt idx="625">
                  <c:v>1.2147363415691574E-2</c:v>
                </c:pt>
                <c:pt idx="626">
                  <c:v>1.1757652422446202E-2</c:v>
                </c:pt>
                <c:pt idx="627">
                  <c:v>1.1336729996380053E-2</c:v>
                </c:pt>
                <c:pt idx="628">
                  <c:v>1.0913281305157159E-2</c:v>
                </c:pt>
                <c:pt idx="629">
                  <c:v>1.0516163677236736E-2</c:v>
                </c:pt>
                <c:pt idx="630">
                  <c:v>1.0172440022632161E-2</c:v>
                </c:pt>
                <c:pt idx="631">
                  <c:v>9.9055345403213108E-3</c:v>
                </c:pt>
                <c:pt idx="632">
                  <c:v>9.7336363978001751E-3</c:v>
                </c:pt>
                <c:pt idx="633">
                  <c:v>9.6684601693798403E-3</c:v>
                </c:pt>
                <c:pt idx="634">
                  <c:v>9.7144475073082468E-3</c:v>
                </c:pt>
                <c:pt idx="635">
                  <c:v>9.8684644505103655E-3</c:v>
                </c:pt>
                <c:pt idx="636">
                  <c:v>1.0120014998855856E-2</c:v>
                </c:pt>
                <c:pt idx="637">
                  <c:v>1.0451956398220859E-2</c:v>
                </c:pt>
                <c:pt idx="638">
                  <c:v>1.0841667390849153E-2</c:v>
                </c:pt>
                <c:pt idx="639">
                  <c:v>1.1262589816681332E-2</c:v>
                </c:pt>
                <c:pt idx="640">
                  <c:v>1.1686038508069312E-2</c:v>
                </c:pt>
                <c:pt idx="641">
                  <c:v>1.2083156136542624E-2</c:v>
                </c:pt>
                <c:pt idx="642">
                  <c:v>1.2426879792050214E-2</c:v>
                </c:pt>
                <c:pt idx="643">
                  <c:v>1.2693785275552665E-2</c:v>
                </c:pt>
                <c:pt idx="644">
                  <c:v>1.2865683419472782E-2</c:v>
                </c:pt>
                <c:pt idx="645">
                  <c:v>1.2930859649404141E-2</c:v>
                </c:pt>
                <c:pt idx="646">
                  <c:v>1.2884872312995828E-2</c:v>
                </c:pt>
                <c:pt idx="648">
                  <c:v>2.8935535187439708E-2</c:v>
                </c:pt>
                <c:pt idx="649">
                  <c:v>2.8837785486882903E-2</c:v>
                </c:pt>
                <c:pt idx="650">
                  <c:v>2.8536689170804944E-2</c:v>
                </c:pt>
                <c:pt idx="651">
                  <c:v>2.8052765455514734E-2</c:v>
                </c:pt>
                <c:pt idx="652">
                  <c:v>2.7418992942412606E-2</c:v>
                </c:pt>
                <c:pt idx="653">
                  <c:v>2.6678562180809742E-2</c:v>
                </c:pt>
                <c:pt idx="654">
                  <c:v>2.5881932303375019E-2</c:v>
                </c:pt>
                <c:pt idx="655">
                  <c:v>2.5083392319639148E-2</c:v>
                </c:pt>
                <c:pt idx="656">
                  <c:v>2.433736140972035E-2</c:v>
                </c:pt>
                <c:pt idx="657">
                  <c:v>2.3694680347139695E-2</c:v>
                </c:pt>
                <c:pt idx="658">
                  <c:v>2.3199146784131864E-2</c:v>
                </c:pt>
                <c:pt idx="659">
                  <c:v>2.2884530514031175E-2</c:v>
                </c:pt>
                <c:pt idx="660">
                  <c:v>2.2772272115668301E-2</c:v>
                </c:pt>
                <c:pt idx="661">
                  <c:v>2.2870021813358513E-2</c:v>
                </c:pt>
                <c:pt idx="662">
                  <c:v>2.3171118126758372E-2</c:v>
                </c:pt>
                <c:pt idx="663">
                  <c:v>2.3655041839741493E-2</c:v>
                </c:pt>
                <c:pt idx="664">
                  <c:v>2.4288814351064756E-2</c:v>
                </c:pt>
                <c:pt idx="665">
                  <c:v>2.5029245111538215E-2</c:v>
                </c:pt>
                <c:pt idx="666">
                  <c:v>2.582587498856995E-2</c:v>
                </c:pt>
                <c:pt idx="667">
                  <c:v>2.6624414972656725E-2</c:v>
                </c:pt>
                <c:pt idx="668">
                  <c:v>2.7370445883656395E-2</c:v>
                </c:pt>
                <c:pt idx="669">
                  <c:v>2.8013126947974237E-2</c:v>
                </c:pt>
                <c:pt idx="670">
                  <c:v>2.8508660513257181E-2</c:v>
                </c:pt>
                <c:pt idx="671">
                  <c:v>2.8823276786015862E-2</c:v>
                </c:pt>
                <c:pt idx="672">
                  <c:v>2.8935535187238473E-2</c:v>
                </c:pt>
                <c:pt idx="673">
                  <c:v>2.8837785492414857E-2</c:v>
                </c:pt>
                <c:pt idx="675">
                  <c:v>6.0971044647468262E-2</c:v>
                </c:pt>
                <c:pt idx="676">
                  <c:v>6.0704142513344814E-2</c:v>
                </c:pt>
                <c:pt idx="677">
                  <c:v>5.9913412072922223E-2</c:v>
                </c:pt>
                <c:pt idx="678">
                  <c:v>5.8652740298848996E-2</c:v>
                </c:pt>
                <c:pt idx="679">
                  <c:v>5.7008039888974398E-2</c:v>
                </c:pt>
                <c:pt idx="680">
                  <c:v>5.5091394457980759E-2</c:v>
                </c:pt>
                <c:pt idx="681">
                  <c:v>5.3033420224287163E-2</c:v>
                </c:pt>
                <c:pt idx="682">
                  <c:v>5.0974364730637933E-2</c:v>
                </c:pt>
                <c:pt idx="683">
                  <c:v>4.9054549205856314E-2</c:v>
                </c:pt>
                <c:pt idx="684">
                  <c:v>4.7404805905013739E-2</c:v>
                </c:pt>
                <c:pt idx="685">
                  <c:v>4.6137562107477444E-2</c:v>
                </c:pt>
                <c:pt idx="686">
                  <c:v>4.5339178383633903E-2</c:v>
                </c:pt>
                <c:pt idx="687">
                  <c:v>4.506406326474794E-2</c:v>
                </c:pt>
                <c:pt idx="688">
                  <c:v>4.5330965391479794E-2</c:v>
                </c:pt>
                <c:pt idx="689">
                  <c:v>4.6121695825010647E-2</c:v>
                </c:pt>
                <c:pt idx="690">
                  <c:v>4.7382367593161639E-2</c:v>
                </c:pt>
                <c:pt idx="691">
                  <c:v>4.9027067998487092E-2</c:v>
                </c:pt>
                <c:pt idx="692">
                  <c:v>5.0943713426614703E-2</c:v>
                </c:pt>
                <c:pt idx="693">
                  <c:v>5.3001687659320687E-2</c:v>
                </c:pt>
                <c:pt idx="694">
                  <c:v>5.5060743153928046E-2</c:v>
                </c:pt>
                <c:pt idx="695">
                  <c:v>5.6980558681548221E-2</c:v>
                </c:pt>
                <c:pt idx="696">
                  <c:v>5.863030198691635E-2</c:v>
                </c:pt>
                <c:pt idx="697">
                  <c:v>5.9897545790356777E-2</c:v>
                </c:pt>
                <c:pt idx="698">
                  <c:v>6.0695929521080674E-2</c:v>
                </c:pt>
                <c:pt idx="699">
                  <c:v>6.0971044647354346E-2</c:v>
                </c:pt>
                <c:pt idx="700">
                  <c:v>6.0704142528014073E-2</c:v>
                </c:pt>
                <c:pt idx="702">
                  <c:v>6.0520490469610402E-2</c:v>
                </c:pt>
                <c:pt idx="703">
                  <c:v>6.0298372930509034E-2</c:v>
                </c:pt>
                <c:pt idx="704">
                  <c:v>5.964040447265638E-2</c:v>
                </c:pt>
                <c:pt idx="705">
                  <c:v>5.8591424559008939E-2</c:v>
                </c:pt>
                <c:pt idx="706">
                  <c:v>5.7222919436998067E-2</c:v>
                </c:pt>
                <c:pt idx="707">
                  <c:v>5.5628150468915248E-2</c:v>
                </c:pt>
                <c:pt idx="708">
                  <c:v>5.3915798524208046E-2</c:v>
                </c:pt>
                <c:pt idx="709">
                  <c:v>5.2202557557847709E-2</c:v>
                </c:pt>
                <c:pt idx="710">
                  <c:v>5.060518211016183E-2</c:v>
                </c:pt>
                <c:pt idx="711">
                  <c:v>4.9232530677875114E-2</c:v>
                </c:pt>
                <c:pt idx="712">
                  <c:v>4.8178147187471598E-2</c:v>
                </c:pt>
                <c:pt idx="713">
                  <c:v>4.7513886131207897E-2</c:v>
                </c:pt>
                <c:pt idx="714">
                  <c:v>4.7285015802222226E-2</c:v>
                </c:pt>
                <c:pt idx="715">
                  <c:v>4.7507133335173417E-2</c:v>
                </c:pt>
                <c:pt idx="716">
                  <c:v>4.8165101787291817E-2</c:v>
                </c:pt>
                <c:pt idx="717">
                  <c:v>4.9214081696011727E-2</c:v>
                </c:pt>
                <c:pt idx="718">
                  <c:v>5.0582586814237579E-2</c:v>
                </c:pt>
                <c:pt idx="719">
                  <c:v>5.217735577993584E-2</c:v>
                </c:pt>
                <c:pt idx="720">
                  <c:v>5.3889707723821442E-2</c:v>
                </c:pt>
                <c:pt idx="721">
                  <c:v>5.5602948690979134E-2</c:v>
                </c:pt>
                <c:pt idx="722">
                  <c:v>5.7200324141026979E-2</c:v>
                </c:pt>
                <c:pt idx="723">
                  <c:v>5.8572975577079321E-2</c:v>
                </c:pt>
                <c:pt idx="724">
                  <c:v>5.962735907239549E-2</c:v>
                </c:pt>
                <c:pt idx="725">
                  <c:v>6.0291620134384084E-2</c:v>
                </c:pt>
                <c:pt idx="726">
                  <c:v>6.0520490469516741E-2</c:v>
                </c:pt>
                <c:pt idx="727">
                  <c:v>6.0298372942715735E-2</c:v>
                </c:pt>
                <c:pt idx="729">
                  <c:v>7.5542893030950783E-2</c:v>
                </c:pt>
                <c:pt idx="730">
                  <c:v>7.526733373106595E-2</c:v>
                </c:pt>
                <c:pt idx="731">
                  <c:v>7.445510049998956E-2</c:v>
                </c:pt>
                <c:pt idx="732">
                  <c:v>7.3161545690014831E-2</c:v>
                </c:pt>
                <c:pt idx="733">
                  <c:v>7.1474822923540821E-2</c:v>
                </c:pt>
                <c:pt idx="734">
                  <c:v>6.9509879569400371E-2</c:v>
                </c:pt>
                <c:pt idx="735">
                  <c:v>6.7400623269651475E-2</c:v>
                </c:pt>
                <c:pt idx="736">
                  <c:v>6.5290796355084529E-2</c:v>
                </c:pt>
                <c:pt idx="737">
                  <c:v>6.3324180042946751E-2</c:v>
                </c:pt>
                <c:pt idx="738">
                  <c:v>6.1634795984618664E-2</c:v>
                </c:pt>
                <c:pt idx="739">
                  <c:v>6.0337772911574571E-2</c:v>
                </c:pt>
                <c:pt idx="740">
                  <c:v>5.9521500802609602E-2</c:v>
                </c:pt>
                <c:pt idx="741">
                  <c:v>5.9241607252869886E-2</c:v>
                </c:pt>
                <c:pt idx="742">
                  <c:v>5.9517166545180876E-2</c:v>
                </c:pt>
                <c:pt idx="743">
                  <c:v>6.032939976919751E-2</c:v>
                </c:pt>
                <c:pt idx="744">
                  <c:v>6.1622954573107708E-2</c:v>
                </c:pt>
                <c:pt idx="745">
                  <c:v>6.3309677334925665E-2</c:v>
                </c:pt>
                <c:pt idx="746">
                  <c:v>6.5274620686135862E-2</c:v>
                </c:pt>
                <c:pt idx="747">
                  <c:v>6.7383876984880006E-2</c:v>
                </c:pt>
                <c:pt idx="748">
                  <c:v>6.9493703900436146E-2</c:v>
                </c:pt>
                <c:pt idx="749">
                  <c:v>7.1460320215489675E-2</c:v>
                </c:pt>
                <c:pt idx="750">
                  <c:v>7.3149704278461361E-2</c:v>
                </c:pt>
                <c:pt idx="751">
                  <c:v>7.4446727357560444E-2</c:v>
                </c:pt>
                <c:pt idx="752">
                  <c:v>7.5262999473579145E-2</c:v>
                </c:pt>
                <c:pt idx="753">
                  <c:v>7.5542893030890665E-2</c:v>
                </c:pt>
                <c:pt idx="754">
                  <c:v>7.526733374615352E-2</c:v>
                </c:pt>
                <c:pt idx="756">
                  <c:v>7.0123445387307623E-2</c:v>
                </c:pt>
                <c:pt idx="757">
                  <c:v>6.9909941985183965E-2</c:v>
                </c:pt>
                <c:pt idx="758">
                  <c:v>6.9280315340984111E-2</c:v>
                </c:pt>
                <c:pt idx="759">
                  <c:v>6.8277473469905564E-2</c:v>
                </c:pt>
                <c:pt idx="760">
                  <c:v>6.6969758388032485E-2</c:v>
                </c:pt>
                <c:pt idx="761">
                  <c:v>6.5446288716890663E-2</c:v>
                </c:pt>
                <c:pt idx="762">
                  <c:v>6.3810886396679839E-2</c:v>
                </c:pt>
                <c:pt idx="763">
                  <c:v>6.2175001392639026E-2</c:v>
                </c:pt>
                <c:pt idx="764">
                  <c:v>6.0650116564112483E-2</c:v>
                </c:pt>
                <c:pt idx="765">
                  <c:v>5.934015029193683E-2</c:v>
                </c:pt>
                <c:pt idx="766">
                  <c:v>5.8334374612536384E-2</c:v>
                </c:pt>
                <c:pt idx="767">
                  <c:v>5.7701331476183629E-2</c:v>
                </c:pt>
                <c:pt idx="768">
                  <c:v>5.7484161726369734E-2</c:v>
                </c:pt>
                <c:pt idx="769">
                  <c:v>5.7697665122620909E-2</c:v>
                </c:pt>
                <c:pt idx="770">
                  <c:v>5.8327291761346739E-2</c:v>
                </c:pt>
                <c:pt idx="771">
                  <c:v>5.9330133627722777E-2</c:v>
                </c:pt>
                <c:pt idx="772">
                  <c:v>6.0637848705985334E-2</c:v>
                </c:pt>
                <c:pt idx="773">
                  <c:v>6.2161318374854654E-2</c:v>
                </c:pt>
                <c:pt idx="774">
                  <c:v>6.379672069428588E-2</c:v>
                </c:pt>
                <c:pt idx="775">
                  <c:v>6.5432605699093135E-2</c:v>
                </c:pt>
                <c:pt idx="776">
                  <c:v>6.6957490529879912E-2</c:v>
                </c:pt>
                <c:pt idx="777">
                  <c:v>6.8267456805655546E-2</c:v>
                </c:pt>
                <c:pt idx="778">
                  <c:v>6.9273232489750425E-2</c:v>
                </c:pt>
                <c:pt idx="779">
                  <c:v>6.9906275631572118E-2</c:v>
                </c:pt>
                <c:pt idx="780">
                  <c:v>7.0123445387256775E-2</c:v>
                </c:pt>
                <c:pt idx="781">
                  <c:v>6.9909941996878083E-2</c:v>
                </c:pt>
                <c:pt idx="783">
                  <c:v>8.329282021586995E-2</c:v>
                </c:pt>
                <c:pt idx="784">
                  <c:v>8.3040002430095072E-2</c:v>
                </c:pt>
                <c:pt idx="785">
                  <c:v>8.2296128915835473E-2</c:v>
                </c:pt>
                <c:pt idx="786">
                  <c:v>8.111189342366365E-2</c:v>
                </c:pt>
                <c:pt idx="787">
                  <c:v>7.9567999645146062E-2</c:v>
                </c:pt>
                <c:pt idx="788">
                  <c:v>7.7769661389644487E-2</c:v>
                </c:pt>
                <c:pt idx="789">
                  <c:v>7.5839432437098411E-2</c:v>
                </c:pt>
                <c:pt idx="790">
                  <c:v>7.3908854700470789E-2</c:v>
                </c:pt>
                <c:pt idx="791">
                  <c:v>7.2109493861783266E-2</c:v>
                </c:pt>
                <c:pt idx="792">
                  <c:v>7.0563973388329398E-2</c:v>
                </c:pt>
                <c:pt idx="793">
                  <c:v>6.9377617946042386E-2</c:v>
                </c:pt>
                <c:pt idx="794">
                  <c:v>6.8631275697585328E-2</c:v>
                </c:pt>
                <c:pt idx="795">
                  <c:v>6.8375808633686114E-2</c:v>
                </c:pt>
                <c:pt idx="796">
                  <c:v>6.8628626412530619E-2</c:v>
                </c:pt>
                <c:pt idx="797">
                  <c:v>6.9372499920330871E-2</c:v>
                </c:pt>
                <c:pt idx="798">
                  <c:v>7.0556735406954604E-2</c:v>
                </c:pt>
                <c:pt idx="799">
                  <c:v>7.2100629181213419E-2</c:v>
                </c:pt>
                <c:pt idx="800">
                  <c:v>7.3898967434035776E-2</c:v>
                </c:pt>
                <c:pt idx="801">
                  <c:v>7.5829196385664779E-2</c:v>
                </c:pt>
                <c:pt idx="802">
                  <c:v>7.7759774123199968E-2</c:v>
                </c:pt>
                <c:pt idx="803">
                  <c:v>7.955913496455784E-2</c:v>
                </c:pt>
                <c:pt idx="804">
                  <c:v>8.1104655442262877E-2</c:v>
                </c:pt>
                <c:pt idx="805">
                  <c:v>8.2291010890092137E-2</c:v>
                </c:pt>
                <c:pt idx="806">
                  <c:v>8.3037353145004864E-2</c:v>
                </c:pt>
                <c:pt idx="807">
                  <c:v>8.3292820215833216E-2</c:v>
                </c:pt>
                <c:pt idx="808">
                  <c:v>8.3040002443919084E-2</c:v>
                </c:pt>
                <c:pt idx="810">
                  <c:v>9.226869854115663E-2</c:v>
                </c:pt>
                <c:pt idx="811">
                  <c:v>9.1957503069842406E-2</c:v>
                </c:pt>
                <c:pt idx="812">
                  <c:v>9.1043019992015334E-2</c:v>
                </c:pt>
                <c:pt idx="813">
                  <c:v>8.958756981803298E-2</c:v>
                </c:pt>
                <c:pt idx="814">
                  <c:v>8.7690339071781725E-2</c:v>
                </c:pt>
                <c:pt idx="815">
                  <c:v>8.5480620893002762E-2</c:v>
                </c:pt>
                <c:pt idx="816">
                  <c:v>8.3109003923505731E-2</c:v>
                </c:pt>
                <c:pt idx="817">
                  <c:v>8.0737109940112267E-2</c:v>
                </c:pt>
                <c:pt idx="818">
                  <c:v>7.8526579597683194E-2</c:v>
                </c:pt>
                <c:pt idx="819">
                  <c:v>7.6628056885638646E-2</c:v>
                </c:pt>
                <c:pt idx="820">
                  <c:v>7.5170922989053354E-2</c:v>
                </c:pt>
                <c:pt idx="821">
                  <c:v>7.4254479174726329E-2</c:v>
                </c:pt>
                <c:pt idx="822">
                  <c:v>7.3941179573967036E-2</c:v>
                </c:pt>
                <c:pt idx="823">
                  <c:v>7.4252375036766641E-2</c:v>
                </c:pt>
                <c:pt idx="824">
                  <c:v>7.5166858106658366E-2</c:v>
                </c:pt>
                <c:pt idx="825">
                  <c:v>7.6622308273825407E-2</c:v>
                </c:pt>
                <c:pt idx="826">
                  <c:v>7.851953901484586E-2</c:v>
                </c:pt>
                <c:pt idx="827">
                  <c:v>8.0729257190334983E-2</c:v>
                </c:pt>
                <c:pt idx="828">
                  <c:v>8.310087415870733E-2</c:v>
                </c:pt>
                <c:pt idx="829">
                  <c:v>8.5472768143217928E-2</c:v>
                </c:pt>
                <c:pt idx="830">
                  <c:v>8.7683298488929806E-2</c:v>
                </c:pt>
                <c:pt idx="831">
                  <c:v>8.9581821206199105E-2</c:v>
                </c:pt>
                <c:pt idx="832">
                  <c:v>9.1038955109595074E-2</c:v>
                </c:pt>
                <c:pt idx="833">
                  <c:v>9.1955398931854532E-2</c:v>
                </c:pt>
                <c:pt idx="834">
                  <c:v>9.2268698541127445E-2</c:v>
                </c:pt>
                <c:pt idx="835">
                  <c:v>9.1957503086842446E-2</c:v>
                </c:pt>
                <c:pt idx="837">
                  <c:v>8.4918952219192753E-2</c:v>
                </c:pt>
                <c:pt idx="838">
                  <c:v>8.4662427838989682E-2</c:v>
                </c:pt>
                <c:pt idx="839">
                  <c:v>8.3907986090052011E-2</c:v>
                </c:pt>
                <c:pt idx="840">
                  <c:v>8.2707040930679085E-2</c:v>
                </c:pt>
                <c:pt idx="841">
                  <c:v>8.1141434788640471E-2</c:v>
                </c:pt>
                <c:pt idx="842">
                  <c:v>7.9317861134987219E-2</c:v>
                </c:pt>
                <c:pt idx="843">
                  <c:v>7.7360593500335431E-2</c:v>
                </c:pt>
                <c:pt idx="844">
                  <c:v>7.5403016439145848E-2</c:v>
                </c:pt>
                <c:pt idx="845">
                  <c:v>7.3578535592786376E-2</c:v>
                </c:pt>
                <c:pt idx="846">
                  <c:v>7.2011486315556705E-2</c:v>
                </c:pt>
                <c:pt idx="847">
                  <c:v>7.0808660425786013E-2</c:v>
                </c:pt>
                <c:pt idx="848">
                  <c:v>7.0052028519912157E-2</c:v>
                </c:pt>
                <c:pt idx="849">
                  <c:v>6.9793153811809908E-2</c:v>
                </c:pt>
                <c:pt idx="850">
                  <c:v>7.0049678184985698E-2</c:v>
                </c:pt>
                <c:pt idx="851">
                  <c:v>7.0804119927373857E-2</c:v>
                </c:pt>
                <c:pt idx="852">
                  <c:v>7.2005065081121394E-2</c:v>
                </c:pt>
                <c:pt idx="853">
                  <c:v>7.3570671218842101E-2</c:v>
                </c:pt>
                <c:pt idx="854">
                  <c:v>7.539424486977922E-2</c:v>
                </c:pt>
                <c:pt idx="855">
                  <c:v>7.7351512503501696E-2</c:v>
                </c:pt>
                <c:pt idx="856">
                  <c:v>7.930908956561214E-2</c:v>
                </c:pt>
                <c:pt idx="857">
                  <c:v>8.1133570414679917E-2</c:v>
                </c:pt>
                <c:pt idx="858">
                  <c:v>8.2700619696220723E-2</c:v>
                </c:pt>
                <c:pt idx="859">
                  <c:v>8.3903445591611614E-2</c:v>
                </c:pt>
                <c:pt idx="860">
                  <c:v>8.4660077504031733E-2</c:v>
                </c:pt>
                <c:pt idx="861">
                  <c:v>8.4918952219160154E-2</c:v>
                </c:pt>
                <c:pt idx="862">
                  <c:v>8.4662427853011674E-2</c:v>
                </c:pt>
                <c:pt idx="864">
                  <c:v>6.3924557740824825E-2</c:v>
                </c:pt>
                <c:pt idx="865">
                  <c:v>6.3748334992561939E-2</c:v>
                </c:pt>
                <c:pt idx="866">
                  <c:v>6.3227321736046851E-2</c:v>
                </c:pt>
                <c:pt idx="867">
                  <c:v>6.2397024163615269E-2</c:v>
                </c:pt>
                <c:pt idx="868">
                  <c:v>6.1314025682568211E-2</c:v>
                </c:pt>
                <c:pt idx="869">
                  <c:v>6.0052130849481723E-2</c:v>
                </c:pt>
                <c:pt idx="870">
                  <c:v>5.8697335711655439E-2</c:v>
                </c:pt>
                <c:pt idx="871">
                  <c:v>5.7341967318617591E-2</c:v>
                </c:pt>
                <c:pt idx="872">
                  <c:v>5.6078391786291662E-2</c:v>
                </c:pt>
                <c:pt idx="873">
                  <c:v>5.4992719698852693E-2</c:v>
                </c:pt>
                <c:pt idx="874">
                  <c:v>5.415893781473359E-2</c:v>
                </c:pt>
                <c:pt idx="875">
                  <c:v>5.3633866991318238E-2</c:v>
                </c:pt>
                <c:pt idx="876">
                  <c:v>5.3453289937420517E-2</c:v>
                </c:pt>
                <c:pt idx="877">
                  <c:v>5.3629512680817906E-2</c:v>
                </c:pt>
                <c:pt idx="878">
                  <c:v>5.4150525932797018E-2</c:v>
                </c:pt>
                <c:pt idx="879">
                  <c:v>5.4980823501331266E-2</c:v>
                </c:pt>
                <c:pt idx="880">
                  <c:v>5.6063821979385219E-2</c:v>
                </c:pt>
                <c:pt idx="881">
                  <c:v>5.7325716810586805E-2</c:v>
                </c:pt>
                <c:pt idx="882">
                  <c:v>5.8680511947764864E-2</c:v>
                </c:pt>
                <c:pt idx="883">
                  <c:v>6.003588034143531E-2</c:v>
                </c:pt>
                <c:pt idx="884">
                  <c:v>6.129945587563157E-2</c:v>
                </c:pt>
                <c:pt idx="885">
                  <c:v>6.2385127966051133E-2</c:v>
                </c:pt>
                <c:pt idx="886">
                  <c:v>6.3218909854057981E-2</c:v>
                </c:pt>
                <c:pt idx="887">
                  <c:v>6.3743980682003279E-2</c:v>
                </c:pt>
                <c:pt idx="888">
                  <c:v>6.3924557740764429E-2</c:v>
                </c:pt>
                <c:pt idx="889">
                  <c:v>6.3748335002232537E-2</c:v>
                </c:pt>
                <c:pt idx="891">
                  <c:v>5.9913330050061914E-2</c:v>
                </c:pt>
                <c:pt idx="892">
                  <c:v>5.9769084616556639E-2</c:v>
                </c:pt>
                <c:pt idx="893">
                  <c:v>5.9342060340755079E-2</c:v>
                </c:pt>
                <c:pt idx="894">
                  <c:v>5.8661358221296013E-2</c:v>
                </c:pt>
                <c:pt idx="895">
                  <c:v>5.7773366982601722E-2</c:v>
                </c:pt>
                <c:pt idx="896">
                  <c:v>5.6738601759976817E-2</c:v>
                </c:pt>
                <c:pt idx="897">
                  <c:v>5.5627580093152565E-2</c:v>
                </c:pt>
                <c:pt idx="898">
                  <c:v>5.4516016272500877E-2</c:v>
                </c:pt>
                <c:pt idx="899">
                  <c:v>5.347966153528097E-2</c:v>
                </c:pt>
                <c:pt idx="900">
                  <c:v>5.2589141744016722E-2</c:v>
                </c:pt>
                <c:pt idx="901">
                  <c:v>5.1905144350691358E-2</c:v>
                </c:pt>
                <c:pt idx="902">
                  <c:v>5.1474282647194947E-2</c:v>
                </c:pt>
                <c:pt idx="903">
                  <c:v>5.1325919146521411E-2</c:v>
                </c:pt>
                <c:pt idx="904">
                  <c:v>5.1470164576036412E-2</c:v>
                </c:pt>
                <c:pt idx="905">
                  <c:v>5.1897188848117663E-2</c:v>
                </c:pt>
                <c:pt idx="906">
                  <c:v>5.2577890964379953E-2</c:v>
                </c:pt>
                <c:pt idx="907">
                  <c:v>5.3465882200618826E-2</c:v>
                </c:pt>
                <c:pt idx="908">
                  <c:v>5.4500647421697031E-2</c:v>
                </c:pt>
                <c:pt idx="909">
                  <c:v>5.5611669087988688E-2</c:v>
                </c:pt>
                <c:pt idx="910">
                  <c:v>5.6723232909158192E-2</c:v>
                </c:pt>
                <c:pt idx="911">
                  <c:v>5.7759587647911025E-2</c:v>
                </c:pt>
                <c:pt idx="912">
                  <c:v>5.8650107441618853E-2</c:v>
                </c:pt>
                <c:pt idx="913">
                  <c:v>5.9334104838131924E-2</c:v>
                </c:pt>
                <c:pt idx="914">
                  <c:v>5.9764966545342926E-2</c:v>
                </c:pt>
                <c:pt idx="915">
                  <c:v>5.99133300500048E-2</c:v>
                </c:pt>
                <c:pt idx="916">
                  <c:v>5.9769084624480086E-2</c:v>
                </c:pt>
                <c:pt idx="918">
                  <c:v>0.10157442668498565</c:v>
                </c:pt>
                <c:pt idx="919">
                  <c:v>0.10115224528561978</c:v>
                </c:pt>
                <c:pt idx="920">
                  <c:v>9.9912811568291349E-2</c:v>
                </c:pt>
                <c:pt idx="921">
                  <c:v>9.7940590892383286E-2</c:v>
                </c:pt>
                <c:pt idx="922">
                  <c:v>9.5369986837404552E-2</c:v>
                </c:pt>
                <c:pt idx="923">
                  <c:v>9.237618182117982E-2</c:v>
                </c:pt>
                <c:pt idx="924">
                  <c:v>8.9163198707604516E-2</c:v>
                </c:pt>
                <c:pt idx="925">
                  <c:v>8.5949996985665605E-2</c:v>
                </c:pt>
                <c:pt idx="926">
                  <c:v>8.2955551042148745E-2</c:v>
                </c:pt>
                <c:pt idx="927">
                  <c:v>8.0383927419085011E-2</c:v>
                </c:pt>
                <c:pt idx="928">
                  <c:v>7.8410378016179019E-2</c:v>
                </c:pt>
                <c:pt idx="929">
                  <c:v>7.7169396963488596E-2</c:v>
                </c:pt>
                <c:pt idx="930">
                  <c:v>7.6745555068744281E-2</c:v>
                </c:pt>
                <c:pt idx="931">
                  <c:v>7.7167736456575403E-2</c:v>
                </c:pt>
                <c:pt idx="932">
                  <c:v>7.8407170163154405E-2</c:v>
                </c:pt>
                <c:pt idx="933">
                  <c:v>8.0379390829830866E-2</c:v>
                </c:pt>
                <c:pt idx="934">
                  <c:v>8.2949994877724975E-2</c:v>
                </c:pt>
                <c:pt idx="935">
                  <c:v>8.5943799889494826E-2</c:v>
                </c:pt>
                <c:pt idx="936">
                  <c:v>8.9156783001548626E-2</c:v>
                </c:pt>
                <c:pt idx="937">
                  <c:v>9.2369984725003088E-2</c:v>
                </c:pt>
                <c:pt idx="938">
                  <c:v>9.5364430672969264E-2</c:v>
                </c:pt>
                <c:pt idx="939">
                  <c:v>9.7936054303112849E-2</c:v>
                </c:pt>
                <c:pt idx="940">
                  <c:v>9.9909603715246792E-2</c:v>
                </c:pt>
                <c:pt idx="941">
                  <c:v>0.10115058477868435</c:v>
                </c:pt>
                <c:pt idx="942">
                  <c:v>0.10157442668496261</c:v>
                </c:pt>
                <c:pt idx="943">
                  <c:v>0.10115224530866622</c:v>
                </c:pt>
                <c:pt idx="945">
                  <c:v>0.12365748753621264</c:v>
                </c:pt>
                <c:pt idx="946">
                  <c:v>0.12293078184538667</c:v>
                </c:pt>
                <c:pt idx="947">
                  <c:v>0.12080014401268398</c:v>
                </c:pt>
                <c:pt idx="948">
                  <c:v>0.11741077348502783</c:v>
                </c:pt>
                <c:pt idx="949">
                  <c:v>0.11299365026215349</c:v>
                </c:pt>
                <c:pt idx="950">
                  <c:v>0.10784979399137461</c:v>
                </c:pt>
                <c:pt idx="951">
                  <c:v>0.10232974997612382</c:v>
                </c:pt>
                <c:pt idx="952">
                  <c:v>9.6809700092881604E-2</c:v>
                </c:pt>
                <c:pt idx="953">
                  <c:v>9.1665826618022403E-2</c:v>
                </c:pt>
                <c:pt idx="954">
                  <c:v>8.7248676027408489E-2</c:v>
                </c:pt>
                <c:pt idx="955">
                  <c:v>8.3859269833419708E-2</c:v>
                </c:pt>
                <c:pt idx="956">
                  <c:v>8.172859046639297E-2</c:v>
                </c:pt>
                <c:pt idx="957">
                  <c:v>8.100184020374708E-2</c:v>
                </c:pt>
                <c:pt idx="958">
                  <c:v>8.1728545874757197E-2</c:v>
                </c:pt>
                <c:pt idx="959">
                  <c:v>8.3859183688994449E-2</c:v>
                </c:pt>
                <c:pt idx="960">
                  <c:v>8.7248554200793943E-2</c:v>
                </c:pt>
                <c:pt idx="961">
                  <c:v>9.1665677411501001E-2</c:v>
                </c:pt>
                <c:pt idx="962">
                  <c:v>9.6809533674631187E-2</c:v>
                </c:pt>
                <c:pt idx="963">
                  <c:v>0.1023295776872731</c:v>
                </c:pt>
                <c:pt idx="964">
                  <c:v>0.10784962757312404</c:v>
                </c:pt>
                <c:pt idx="965">
                  <c:v>0.11299350105563179</c:v>
                </c:pt>
                <c:pt idx="966">
                  <c:v>0.11741065165841284</c:v>
                </c:pt>
                <c:pt idx="967">
                  <c:v>0.12080005786825818</c:v>
                </c:pt>
                <c:pt idx="968">
                  <c:v>0.1229307372537503</c:v>
                </c:pt>
                <c:pt idx="969">
                  <c:v>0.12365748753621202</c:v>
                </c:pt>
                <c:pt idx="970">
                  <c:v>0.12293078188501773</c:v>
                </c:pt>
                <c:pt idx="972">
                  <c:v>9.1533139482689929E-2</c:v>
                </c:pt>
                <c:pt idx="973">
                  <c:v>9.1067504468348909E-2</c:v>
                </c:pt>
                <c:pt idx="974">
                  <c:v>8.9698764493650218E-2</c:v>
                </c:pt>
                <c:pt idx="975">
                  <c:v>8.7520196925707894E-2</c:v>
                </c:pt>
                <c:pt idx="976">
                  <c:v>8.4680267543686683E-2</c:v>
                </c:pt>
                <c:pt idx="977">
                  <c:v>8.1372512841326378E-2</c:v>
                </c:pt>
                <c:pt idx="978">
                  <c:v>7.7822350834757525E-2</c:v>
                </c:pt>
                <c:pt idx="979">
                  <c:v>7.4271719197257918E-2</c:v>
                </c:pt>
                <c:pt idx="980">
                  <c:v>7.0962587606677133E-2</c:v>
                </c:pt>
                <c:pt idx="981">
                  <c:v>6.8120467911802304E-2</c:v>
                </c:pt>
                <c:pt idx="982">
                  <c:v>6.5939045872574181E-2</c:v>
                </c:pt>
                <c:pt idx="983">
                  <c:v>6.4566981795657979E-2</c:v>
                </c:pt>
                <c:pt idx="984">
                  <c:v>6.4097779580240002E-2</c:v>
                </c:pt>
                <c:pt idx="985">
                  <c:v>6.4563414581834982E-2</c:v>
                </c:pt>
                <c:pt idx="986">
                  <c:v>6.5932154544654564E-2</c:v>
                </c:pt>
                <c:pt idx="987">
                  <c:v>6.8110722102394286E-2</c:v>
                </c:pt>
                <c:pt idx="988">
                  <c:v>7.0950651476584636E-2</c:v>
                </c:pt>
                <c:pt idx="989">
                  <c:v>7.4258406174019506E-2</c:v>
                </c:pt>
                <c:pt idx="990">
                  <c:v>7.7808568178904025E-2</c:v>
                </c:pt>
                <c:pt idx="991">
                  <c:v>8.135919981807517E-2</c:v>
                </c:pt>
                <c:pt idx="992">
                  <c:v>8.4668331413569442E-2</c:v>
                </c:pt>
                <c:pt idx="993">
                  <c:v>8.7510451116264876E-2</c:v>
                </c:pt>
                <c:pt idx="994">
                  <c:v>8.9691873165687774E-2</c:v>
                </c:pt>
                <c:pt idx="995">
                  <c:v>9.1063937254478117E-2</c:v>
                </c:pt>
                <c:pt idx="996">
                  <c:v>9.1533139482640455E-2</c:v>
                </c:pt>
                <c:pt idx="997">
                  <c:v>9.1067504493791501E-2</c:v>
                </c:pt>
                <c:pt idx="999">
                  <c:v>9.7988742354673489E-2</c:v>
                </c:pt>
                <c:pt idx="1000">
                  <c:v>9.7464647173903532E-2</c:v>
                </c:pt>
                <c:pt idx="1001">
                  <c:v>9.5924838939667662E-2</c:v>
                </c:pt>
                <c:pt idx="1002">
                  <c:v>9.3474253038237198E-2</c:v>
                </c:pt>
                <c:pt idx="1003">
                  <c:v>9.0279892848630458E-2</c:v>
                </c:pt>
                <c:pt idx="1004">
                  <c:v>8.6559448738344688E-2</c:v>
                </c:pt>
                <c:pt idx="1005">
                  <c:v>8.2566462824595149E-2</c:v>
                </c:pt>
                <c:pt idx="1006">
                  <c:v>7.8573050498064331E-2</c:v>
                </c:pt>
                <c:pt idx="1007">
                  <c:v>7.4851356208761044E-2</c:v>
                </c:pt>
                <c:pt idx="1008">
                  <c:v>7.1655007271534343E-2</c:v>
                </c:pt>
                <c:pt idx="1009">
                  <c:v>6.9201829583744934E-2</c:v>
                </c:pt>
                <c:pt idx="1010">
                  <c:v>6.7659003150367977E-2</c:v>
                </c:pt>
                <c:pt idx="1011">
                  <c:v>6.7131669042957948E-2</c:v>
                </c:pt>
                <c:pt idx="1012">
                  <c:v>6.7655764209392372E-2</c:v>
                </c:pt>
                <c:pt idx="1013">
                  <c:v>6.9195572430268124E-2</c:v>
                </c:pt>
                <c:pt idx="1014">
                  <c:v>7.1646158320224362E-2</c:v>
                </c:pt>
                <c:pt idx="1015">
                  <c:v>7.4840518501024703E-2</c:v>
                </c:pt>
                <c:pt idx="1016">
                  <c:v>7.8560962605772042E-2</c:v>
                </c:pt>
                <c:pt idx="1017">
                  <c:v>8.2553948517628553E-2</c:v>
                </c:pt>
                <c:pt idx="1018">
                  <c:v>8.6547360846040769E-2</c:v>
                </c:pt>
                <c:pt idx="1019">
                  <c:v>9.0269055140871662E-2</c:v>
                </c:pt>
                <c:pt idx="1020">
                  <c:v>9.3465404086895437E-2</c:v>
                </c:pt>
                <c:pt idx="1021">
                  <c:v>9.5918581786151952E-2</c:v>
                </c:pt>
                <c:pt idx="1022">
                  <c:v>9.7461408232884544E-2</c:v>
                </c:pt>
                <c:pt idx="1023">
                  <c:v>9.7988742354628566E-2</c:v>
                </c:pt>
                <c:pt idx="1024">
                  <c:v>9.7464647202529647E-2</c:v>
                </c:pt>
                <c:pt idx="1026">
                  <c:v>0.11699606270519705</c:v>
                </c:pt>
                <c:pt idx="1027">
                  <c:v>0.11638358255382719</c:v>
                </c:pt>
                <c:pt idx="1028">
                  <c:v>0.11458595726484756</c:v>
                </c:pt>
                <c:pt idx="1029">
                  <c:v>0.11172569203070751</c:v>
                </c:pt>
                <c:pt idx="1030">
                  <c:v>0.10799770919985896</c:v>
                </c:pt>
                <c:pt idx="1031">
                  <c:v>0.10365606464086405</c:v>
                </c:pt>
                <c:pt idx="1032">
                  <c:v>9.899663425483908E-2</c:v>
                </c:pt>
                <c:pt idx="1033">
                  <c:v>9.4336950521797372E-2</c:v>
                </c:pt>
                <c:pt idx="1034">
                  <c:v>8.9994563186932691E-2</c:v>
                </c:pt>
                <c:pt idx="1035">
                  <c:v>8.6265398770309282E-2</c:v>
                </c:pt>
                <c:pt idx="1036">
                  <c:v>8.3403593663606959E-2</c:v>
                </c:pt>
                <c:pt idx="1037">
                  <c:v>8.1604175155047795E-2</c:v>
                </c:pt>
                <c:pt idx="1038">
                  <c:v>8.0989770642031778E-2</c:v>
                </c:pt>
                <c:pt idx="1039">
                  <c:v>8.1602250776674323E-2</c:v>
                </c:pt>
                <c:pt idx="1040">
                  <c:v>8.3399876050065685E-2</c:v>
                </c:pt>
                <c:pt idx="1041">
                  <c:v>8.626014127081881E-2</c:v>
                </c:pt>
                <c:pt idx="1042">
                  <c:v>8.9988124091394062E-2</c:v>
                </c:pt>
                <c:pt idx="1043">
                  <c:v>9.4329768643929446E-2</c:v>
                </c:pt>
                <c:pt idx="1044">
                  <c:v>9.8989199027748817E-2</c:v>
                </c:pt>
                <c:pt idx="1045">
                  <c:v>0.1036488827629892</c:v>
                </c:pt>
                <c:pt idx="1046">
                  <c:v>0.10799127010430698</c:v>
                </c:pt>
                <c:pt idx="1047">
                  <c:v>0.11172043453119816</c:v>
                </c:pt>
                <c:pt idx="1048">
                  <c:v>0.11458223965128317</c:v>
                </c:pt>
                <c:pt idx="1049">
                  <c:v>0.11638165817542795</c:v>
                </c:pt>
                <c:pt idx="1050">
                  <c:v>0.11699606270517035</c:v>
                </c:pt>
                <c:pt idx="1051">
                  <c:v>0.11638358258725512</c:v>
                </c:pt>
                <c:pt idx="1053">
                  <c:v>0.10416146813563534</c:v>
                </c:pt>
                <c:pt idx="1054">
                  <c:v>0.10376593990914486</c:v>
                </c:pt>
                <c:pt idx="1055">
                  <c:v>0.10260490085573601</c:v>
                </c:pt>
                <c:pt idx="1056">
                  <c:v>0.10075747386801109</c:v>
                </c:pt>
                <c:pt idx="1057">
                  <c:v>9.8349558041880031E-2</c:v>
                </c:pt>
                <c:pt idx="1058">
                  <c:v>9.5545248861251736E-2</c:v>
                </c:pt>
                <c:pt idx="1059">
                  <c:v>9.2535655362011721E-2</c:v>
                </c:pt>
                <c:pt idx="1060">
                  <c:v>8.9525876367078747E-2</c:v>
                </c:pt>
                <c:pt idx="1061">
                  <c:v>8.6721023340596476E-2</c:v>
                </c:pt>
                <c:pt idx="1062">
                  <c:v>8.4312242380646552E-2</c:v>
                </c:pt>
                <c:pt idx="1063">
                  <c:v>8.2463687928577792E-2</c:v>
                </c:pt>
                <c:pt idx="1064">
                  <c:v>8.1301335915131764E-2</c:v>
                </c:pt>
                <c:pt idx="1065">
                  <c:v>8.0904398708967318E-2</c:v>
                </c:pt>
                <c:pt idx="1066">
                  <c:v>8.1299926924653321E-2</c:v>
                </c:pt>
                <c:pt idx="1067">
                  <c:v>8.2460965967993322E-2</c:v>
                </c:pt>
                <c:pt idx="1068">
                  <c:v>8.4308392947071209E-2</c:v>
                </c:pt>
                <c:pt idx="1069">
                  <c:v>8.6716308766566344E-2</c:v>
                </c:pt>
                <c:pt idx="1070">
                  <c:v>8.9520617943022046E-2</c:v>
                </c:pt>
                <c:pt idx="1071">
                  <c:v>9.2530211440837132E-2</c:v>
                </c:pt>
                <c:pt idx="1072">
                  <c:v>9.553999043718997E-2</c:v>
                </c:pt>
                <c:pt idx="1073">
                  <c:v>9.8344843467840129E-2</c:v>
                </c:pt>
                <c:pt idx="1074">
                  <c:v>0.10075362443442194</c:v>
                </c:pt>
                <c:pt idx="1075">
                  <c:v>0.10260217889513462</c:v>
                </c:pt>
                <c:pt idx="1076">
                  <c:v>0.10376453091864753</c:v>
                </c:pt>
                <c:pt idx="1077">
                  <c:v>0.1041614681356158</c:v>
                </c:pt>
                <c:pt idx="1078">
                  <c:v>0.10376593993073428</c:v>
                </c:pt>
                <c:pt idx="1080">
                  <c:v>9.3893810671120875E-2</c:v>
                </c:pt>
                <c:pt idx="1081">
                  <c:v>9.3707980251323875E-2</c:v>
                </c:pt>
                <c:pt idx="1082">
                  <c:v>9.3162328396822855E-2</c:v>
                </c:pt>
                <c:pt idx="1083">
                  <c:v>9.2294040379685263E-2</c:v>
                </c:pt>
                <c:pt idx="1084">
                  <c:v>9.116228859323075E-2</c:v>
                </c:pt>
                <c:pt idx="1085">
                  <c:v>8.9844200051222706E-2</c:v>
                </c:pt>
                <c:pt idx="1086">
                  <c:v>8.8429600309350542E-2</c:v>
                </c:pt>
                <c:pt idx="1087">
                  <c:v>8.7014892002067204E-2</c:v>
                </c:pt>
                <c:pt idx="1088">
                  <c:v>8.5696485162378946E-2</c:v>
                </c:pt>
                <c:pt idx="1089">
                  <c:v>8.456422703743606E-2</c:v>
                </c:pt>
                <c:pt idx="1090">
                  <c:v>8.3695279147133053E-2</c:v>
                </c:pt>
                <c:pt idx="1091">
                  <c:v>8.3148858854055235E-2</c:v>
                </c:pt>
                <c:pt idx="1092">
                  <c:v>8.2962203798088996E-2</c:v>
                </c:pt>
                <c:pt idx="1093">
                  <c:v>8.314803421280749E-2</c:v>
                </c:pt>
                <c:pt idx="1094">
                  <c:v>8.3693686062575698E-2</c:v>
                </c:pt>
                <c:pt idx="1095">
                  <c:v>8.4561974075648721E-2</c:v>
                </c:pt>
                <c:pt idx="1096">
                  <c:v>8.5693725858983882E-2</c:v>
                </c:pt>
                <c:pt idx="1097">
                  <c:v>8.7011814399030399E-2</c:v>
                </c:pt>
                <c:pt idx="1098">
                  <c:v>8.8426414140232501E-2</c:v>
                </c:pt>
                <c:pt idx="1099">
                  <c:v>8.9841122448182945E-2</c:v>
                </c:pt>
                <c:pt idx="1100">
                  <c:v>9.1159529289829969E-2</c:v>
                </c:pt>
                <c:pt idx="1101">
                  <c:v>9.2291787417889834E-2</c:v>
                </c:pt>
                <c:pt idx="1102">
                  <c:v>9.3160735312255591E-2</c:v>
                </c:pt>
                <c:pt idx="1103">
                  <c:v>9.3707155610065082E-2</c:v>
                </c:pt>
                <c:pt idx="1104">
                  <c:v>9.389381067110944E-2</c:v>
                </c:pt>
                <c:pt idx="1105">
                  <c:v>9.3707980261469453E-2</c:v>
                </c:pt>
                <c:pt idx="1107">
                  <c:v>9.0091362375212231E-2</c:v>
                </c:pt>
                <c:pt idx="1108">
                  <c:v>8.9799302031101452E-2</c:v>
                </c:pt>
                <c:pt idx="1109">
                  <c:v>8.8940733604065805E-2</c:v>
                </c:pt>
                <c:pt idx="1110">
                  <c:v>8.7574167113423418E-2</c:v>
                </c:pt>
                <c:pt idx="1111">
                  <c:v>8.5792731806942052E-2</c:v>
                </c:pt>
                <c:pt idx="1112">
                  <c:v>8.3717829556521503E-2</c:v>
                </c:pt>
                <c:pt idx="1113">
                  <c:v>8.1490861521268554E-2</c:v>
                </c:pt>
                <c:pt idx="1114">
                  <c:v>7.926359189220214E-2</c:v>
                </c:pt>
                <c:pt idx="1115">
                  <c:v>7.7187805413461152E-2</c:v>
                </c:pt>
                <c:pt idx="1116">
                  <c:v>7.5404963502851016E-2</c:v>
                </c:pt>
                <c:pt idx="1117">
                  <c:v>7.4036563890018156E-2</c:v>
                </c:pt>
                <c:pt idx="1118">
                  <c:v>7.3175860746977961E-2</c:v>
                </c:pt>
                <c:pt idx="1119">
                  <c:v>7.2881509570416142E-2</c:v>
                </c:pt>
                <c:pt idx="1120">
                  <c:v>7.3173569906531497E-2</c:v>
                </c:pt>
                <c:pt idx="1121">
                  <c:v>7.4032138326115493E-2</c:v>
                </c:pt>
                <c:pt idx="1122">
                  <c:v>7.5398704810357847E-2</c:v>
                </c:pt>
                <c:pt idx="1123">
                  <c:v>7.7180140111926948E-2</c:v>
                </c:pt>
                <c:pt idx="1124">
                  <c:v>7.9255042359257746E-2</c:v>
                </c:pt>
                <c:pt idx="1125">
                  <c:v>8.1482010393454041E-2</c:v>
                </c:pt>
                <c:pt idx="1126">
                  <c:v>8.3709280023568894E-2</c:v>
                </c:pt>
                <c:pt idx="1127">
                  <c:v>8.5785066505391958E-2</c:v>
                </c:pt>
                <c:pt idx="1128">
                  <c:v>8.7567908420907781E-2</c:v>
                </c:pt>
                <c:pt idx="1129">
                  <c:v>8.8936308040135623E-2</c:v>
                </c:pt>
                <c:pt idx="1130">
                  <c:v>8.979701119062429E-2</c:v>
                </c:pt>
                <c:pt idx="1131">
                  <c:v>9.0091362375180464E-2</c:v>
                </c:pt>
                <c:pt idx="1132">
                  <c:v>8.9799302047060561E-2</c:v>
                </c:pt>
              </c:numCache>
            </c:numRef>
          </c:xVal>
          <c:yVal>
            <c:numRef>
              <c:f>'[1]Hidden Data'!$N$3:$N$1135</c:f>
              <c:numCache>
                <c:formatCode>General</c:formatCode>
                <c:ptCount val="1133"/>
                <c:pt idx="0">
                  <c:v>3.650158242633727E-3</c:v>
                </c:pt>
                <c:pt idx="1">
                  <c:v>3.3110291523464181E-3</c:v>
                </c:pt>
                <c:pt idx="2">
                  <c:v>2.9488294116622243E-3</c:v>
                </c:pt>
                <c:pt idx="3">
                  <c:v>2.5882423342893125E-3</c:v>
                </c:pt>
                <c:pt idx="4">
                  <c:v>2.2538413335964902E-3</c:v>
                </c:pt>
                <c:pt idx="5">
                  <c:v>1.968415285105407E-3</c:v>
                </c:pt>
                <c:pt idx="6">
                  <c:v>1.7514155022876851E-3</c:v>
                </c:pt>
                <c:pt idx="7">
                  <c:v>1.6176301616996527E-3</c:v>
                </c:pt>
                <c:pt idx="8">
                  <c:v>1.5761765131909386E-3</c:v>
                </c:pt>
                <c:pt idx="9">
                  <c:v>1.6298795543955992E-3</c:v>
                </c:pt>
                <c:pt idx="10">
                  <c:v>1.7750795118123247E-3</c:v>
                </c:pt>
                <c:pt idx="11">
                  <c:v>2.0018812483199246E-3</c:v>
                </c:pt>
                <c:pt idx="12">
                  <c:v>2.2948286004181176E-3</c:v>
                </c:pt>
                <c:pt idx="13">
                  <c:v>2.6339576902251645E-3</c:v>
                </c:pt>
                <c:pt idx="14">
                  <c:v>2.9961574307605485E-3</c:v>
                </c:pt>
                <c:pt idx="15">
                  <c:v>3.3567445083262427E-3</c:v>
                </c:pt>
                <c:pt idx="16">
                  <c:v>3.691145509540303E-3</c:v>
                </c:pt>
                <c:pt idx="17">
                  <c:v>3.9765715588455574E-3</c:v>
                </c:pt>
                <c:pt idx="18">
                  <c:v>4.1935713427149E-3</c:v>
                </c:pt>
                <c:pt idx="19">
                  <c:v>4.3273566845203355E-3</c:v>
                </c:pt>
                <c:pt idx="20">
                  <c:v>4.3688103343292725E-3</c:v>
                </c:pt>
                <c:pt idx="21">
                  <c:v>4.315107294419045E-3</c:v>
                </c:pt>
                <c:pt idx="22">
                  <c:v>4.1699073382027501E-3</c:v>
                </c:pt>
                <c:pt idx="23">
                  <c:v>3.9431056027197705E-3</c:v>
                </c:pt>
                <c:pt idx="24">
                  <c:v>3.650158251400562E-3</c:v>
                </c:pt>
                <c:pt idx="25">
                  <c:v>3.3110291620737768E-3</c:v>
                </c:pt>
                <c:pt idx="27">
                  <c:v>3.5617101366194901E-3</c:v>
                </c:pt>
                <c:pt idx="28">
                  <c:v>3.2164256300781361E-3</c:v>
                </c:pt>
                <c:pt idx="29">
                  <c:v>2.8461730538411642E-3</c:v>
                </c:pt>
                <c:pt idx="30">
                  <c:v>2.4761845090504769E-3</c:v>
                </c:pt>
                <c:pt idx="31">
                  <c:v>2.1316741035412867E-3</c:v>
                </c:pt>
                <c:pt idx="32">
                  <c:v>1.8361196520653334E-3</c:v>
                </c:pt>
                <c:pt idx="33">
                  <c:v>1.6096627020181114E-3</c:v>
                </c:pt>
                <c:pt idx="34">
                  <c:v>1.4677359202724673E-3</c:v>
                </c:pt>
                <c:pt idx="35">
                  <c:v>1.4200113824372927E-3</c:v>
                </c:pt>
                <c:pt idx="36">
                  <c:v>1.4697414368901366E-3</c:v>
                </c:pt>
                <c:pt idx="37">
                  <c:v>1.6135370626105391E-3</c:v>
                </c:pt>
                <c:pt idx="38">
                  <c:v>1.8415988253614294E-3</c:v>
                </c:pt>
                <c:pt idx="39">
                  <c:v>2.1383846929365325E-3</c:v>
                </c:pt>
                <c:pt idx="40">
                  <c:v>2.4836691989683986E-3</c:v>
                </c:pt>
                <c:pt idx="41">
                  <c:v>2.8539217750340497E-3</c:v>
                </c:pt>
                <c:pt idx="42">
                  <c:v>3.2239103200032574E-3</c:v>
                </c:pt>
                <c:pt idx="43">
                  <c:v>3.568420726028644E-3</c:v>
                </c:pt>
                <c:pt idx="44">
                  <c:v>3.8639751783232923E-3</c:v>
                </c:pt>
                <c:pt idx="45">
                  <c:v>4.090432129435914E-3</c:v>
                </c:pt>
                <c:pt idx="46">
                  <c:v>4.2323589124210583E-3</c:v>
                </c:pt>
                <c:pt idx="47">
                  <c:v>4.2800834515853634E-3</c:v>
                </c:pt>
                <c:pt idx="48">
                  <c:v>4.230353398460702E-3</c:v>
                </c:pt>
                <c:pt idx="49">
                  <c:v>4.0865577739770207E-3</c:v>
                </c:pt>
                <c:pt idx="50">
                  <c:v>3.8584960122871096E-3</c:v>
                </c:pt>
                <c:pt idx="51">
                  <c:v>3.5617101455249402E-3</c:v>
                </c:pt>
                <c:pt idx="52">
                  <c:v>3.216425640002562E-3</c:v>
                </c:pt>
                <c:pt idx="54">
                  <c:v>2.4888582085941468E-3</c:v>
                </c:pt>
                <c:pt idx="55">
                  <c:v>2.3097170932030375E-3</c:v>
                </c:pt>
                <c:pt idx="56">
                  <c:v>2.1166235896680472E-3</c:v>
                </c:pt>
                <c:pt idx="57">
                  <c:v>1.9227367011230832E-3</c:v>
                </c:pt>
                <c:pt idx="58">
                  <c:v>1.7412694985792275E-3</c:v>
                </c:pt>
                <c:pt idx="59">
                  <c:v>1.5845886719730124E-3</c:v>
                </c:pt>
                <c:pt idx="60">
                  <c:v>1.463371760686081E-3</c:v>
                </c:pt>
                <c:pt idx="61">
                  <c:v>1.3858794968834491E-3</c:v>
                </c:pt>
                <c:pt idx="62">
                  <c:v>1.3573928502692459E-3</c:v>
                </c:pt>
                <c:pt idx="63">
                  <c:v>1.3798531387294085E-3</c:v>
                </c:pt>
                <c:pt idx="64">
                  <c:v>1.4517297307262366E-3</c:v>
                </c:pt>
                <c:pt idx="65">
                  <c:v>1.568124355307961E-3</c:v>
                </c:pt>
                <c:pt idx="66">
                  <c:v>1.7211049111785727E-3</c:v>
                </c:pt>
                <c:pt idx="67">
                  <c:v>1.9002460262915008E-3</c:v>
                </c:pt>
                <c:pt idx="68">
                  <c:v>2.0933395297242298E-3</c:v>
                </c:pt>
                <c:pt idx="69">
                  <c:v>2.2872264183498216E-3</c:v>
                </c:pt>
                <c:pt idx="70">
                  <c:v>2.4686936211516996E-3</c:v>
                </c:pt>
                <c:pt idx="71">
                  <c:v>2.6253744481757471E-3</c:v>
                </c:pt>
                <c:pt idx="72">
                  <c:v>2.7465913600118472E-3</c:v>
                </c:pt>
                <c:pt idx="73">
                  <c:v>2.8240836244575588E-3</c:v>
                </c:pt>
                <c:pt idx="74">
                  <c:v>2.8525702717649279E-3</c:v>
                </c:pt>
                <c:pt idx="75">
                  <c:v>2.8301099840007792E-3</c:v>
                </c:pt>
                <c:pt idx="76">
                  <c:v>2.758233392655381E-3</c:v>
                </c:pt>
                <c:pt idx="77">
                  <c:v>2.6418387686361084E-3</c:v>
                </c:pt>
                <c:pt idx="78">
                  <c:v>2.4888582132006403E-3</c:v>
                </c:pt>
                <c:pt idx="79">
                  <c:v>2.3097170983658933E-3</c:v>
                </c:pt>
                <c:pt idx="81">
                  <c:v>1.6420086303103915E-3</c:v>
                </c:pt>
                <c:pt idx="82">
                  <c:v>1.4934353377980645E-3</c:v>
                </c:pt>
                <c:pt idx="83">
                  <c:v>1.3396582830109745E-3</c:v>
                </c:pt>
                <c:pt idx="84">
                  <c:v>1.1911571180804506E-3</c:v>
                </c:pt>
                <c:pt idx="85">
                  <c:v>1.0580519519637339E-3</c:v>
                </c:pt>
                <c:pt idx="86">
                  <c:v>9.4941368174437956E-4</c:v>
                </c:pt>
                <c:pt idx="87">
                  <c:v>8.7264582598778383E-4</c:v>
                </c:pt>
                <c:pt idx="88">
                  <c:v>8.3297998718699119E-4</c:v>
                </c:pt>
                <c:pt idx="89">
                  <c:v>8.3311932669923516E-4</c:v>
                </c:pt>
                <c:pt idx="90">
                  <c:v>8.7305434876704753E-4</c:v>
                </c:pt>
                <c:pt idx="91">
                  <c:v>9.5006354763843505E-4</c:v>
                </c:pt>
                <c:pt idx="92">
                  <c:v>1.0588988736859562E-3</c:v>
                </c:pt>
                <c:pt idx="93">
                  <c:v>1.1921433793152059E-3</c:v>
                </c:pt>
                <c:pt idx="94">
                  <c:v>1.3407166716851405E-3</c:v>
                </c:pt>
                <c:pt idx="95">
                  <c:v>1.4944937264727307E-3</c:v>
                </c:pt>
                <c:pt idx="96">
                  <c:v>1.6429948915466131E-3</c:v>
                </c:pt>
                <c:pt idx="97">
                  <c:v>1.776100057939777E-3</c:v>
                </c:pt>
                <c:pt idx="98">
                  <c:v>1.8847383285498277E-3</c:v>
                </c:pt>
                <c:pt idx="99">
                  <c:v>1.9615061847847435E-3</c:v>
                </c:pt>
                <c:pt idx="100">
                  <c:v>2.0011720241188838E-3</c:v>
                </c:pt>
                <c:pt idx="101">
                  <c:v>2.0010326851586675E-3</c:v>
                </c:pt>
                <c:pt idx="102">
                  <c:v>1.9610976636239437E-3</c:v>
                </c:pt>
                <c:pt idx="103">
                  <c:v>1.8840884652303763E-3</c:v>
                </c:pt>
                <c:pt idx="104">
                  <c:v>1.775253139572844E-3</c:v>
                </c:pt>
                <c:pt idx="105">
                  <c:v>1.6420086342191751E-3</c:v>
                </c:pt>
                <c:pt idx="106">
                  <c:v>1.4934353419916327E-3</c:v>
                </c:pt>
                <c:pt idx="108">
                  <c:v>1.1150029019740375E-3</c:v>
                </c:pt>
                <c:pt idx="109">
                  <c:v>9.7360908100836371E-4</c:v>
                </c:pt>
                <c:pt idx="110">
                  <c:v>8.3166363281504641E-4</c:v>
                </c:pt>
                <c:pt idx="111">
                  <c:v>6.9883990509053543E-4</c:v>
                </c:pt>
                <c:pt idx="112">
                  <c:v>5.8418961535709984E-4</c:v>
                </c:pt>
                <c:pt idx="113">
                  <c:v>4.9552599137375752E-4</c:v>
                </c:pt>
                <c:pt idx="114">
                  <c:v>4.3889131257767681E-4</c:v>
                </c:pt>
                <c:pt idx="115">
                  <c:v>4.1814513872680899E-4</c:v>
                </c:pt>
                <c:pt idx="116">
                  <c:v>4.3470128728120459E-4</c:v>
                </c:pt>
                <c:pt idx="117">
                  <c:v>4.874314840797745E-4</c:v>
                </c:pt>
                <c:pt idx="118">
                  <c:v>5.7274225335963188E-4</c:v>
                </c:pt>
                <c:pt idx="119">
                  <c:v>6.8481980719027722E-4</c:v>
                </c:pt>
                <c:pt idx="120">
                  <c:v>8.160262455124221E-4</c:v>
                </c:pt>
                <c:pt idx="121">
                  <c:v>9.5742006640362138E-4</c:v>
                </c:pt>
                <c:pt idx="122">
                  <c:v>1.0993655146563717E-3</c:v>
                </c:pt>
                <c:pt idx="123">
                  <c:v>1.2321892425701732E-3</c:v>
                </c:pt>
                <c:pt idx="124">
                  <c:v>1.3468395326098569E-3</c:v>
                </c:pt>
                <c:pt idx="125">
                  <c:v>1.4355031569955345E-3</c:v>
                </c:pt>
                <c:pt idx="126">
                  <c:v>1.4921378362626192E-3</c:v>
                </c:pt>
                <c:pt idx="127">
                  <c:v>1.5128840106210617E-3</c:v>
                </c:pt>
                <c:pt idx="128">
                  <c:v>1.4963278625762209E-3</c:v>
                </c:pt>
                <c:pt idx="129">
                  <c:v>1.4435976662544607E-3</c:v>
                </c:pt>
                <c:pt idx="130">
                  <c:v>1.3582868973861743E-3</c:v>
                </c:pt>
                <c:pt idx="131">
                  <c:v>1.246209343873813E-3</c:v>
                </c:pt>
                <c:pt idx="132">
                  <c:v>1.1150029057549748E-3</c:v>
                </c:pt>
                <c:pt idx="133">
                  <c:v>9.7360908493825018E-4</c:v>
                </c:pt>
                <c:pt idx="135">
                  <c:v>1.6139207265198677E-3</c:v>
                </c:pt>
                <c:pt idx="136">
                  <c:v>1.5129918979605291E-3</c:v>
                </c:pt>
                <c:pt idx="137">
                  <c:v>1.4082335006441263E-3</c:v>
                </c:pt>
                <c:pt idx="138">
                  <c:v>1.3067846462101131E-3</c:v>
                </c:pt>
                <c:pt idx="139">
                  <c:v>1.2155589064202991E-3</c:v>
                </c:pt>
                <c:pt idx="140">
                  <c:v>1.140773164669571E-3</c:v>
                </c:pt>
                <c:pt idx="141">
                  <c:v>1.0875239456573785E-3</c:v>
                </c:pt>
                <c:pt idx="142">
                  <c:v>1.0594400956526614E-3</c:v>
                </c:pt>
                <c:pt idx="143">
                  <c:v>1.0584354826181359E-3</c:v>
                </c:pt>
                <c:pt idx="144">
                  <c:v>1.0845785692717481E-3</c:v>
                </c:pt>
                <c:pt idx="145">
                  <c:v>1.1360877474655957E-3</c:v>
                </c:pt>
                <c:pt idx="146">
                  <c:v>1.2094527518366862E-3</c:v>
                </c:pt>
                <c:pt idx="147">
                  <c:v>1.2996738785898923E-3</c:v>
                </c:pt>
                <c:pt idx="148">
                  <c:v>1.4006027070484158E-3</c:v>
                </c:pt>
                <c:pt idx="149">
                  <c:v>1.5053611043612124E-3</c:v>
                </c:pt>
                <c:pt idx="150">
                  <c:v>1.6068099588890739E-3</c:v>
                </c:pt>
                <c:pt idx="151">
                  <c:v>1.698035698863795E-3</c:v>
                </c:pt>
                <c:pt idx="152">
                  <c:v>1.7728214408778884E-3</c:v>
                </c:pt>
                <c:pt idx="153">
                  <c:v>1.8260706602139562E-3</c:v>
                </c:pt>
                <c:pt idx="154">
                  <c:v>1.854154510580987E-3</c:v>
                </c:pt>
                <c:pt idx="155">
                  <c:v>1.8551591239915734E-3</c:v>
                </c:pt>
                <c:pt idx="156">
                  <c:v>1.8290160377021417E-3</c:v>
                </c:pt>
                <c:pt idx="157">
                  <c:v>1.7775068598357756E-3</c:v>
                </c:pt>
                <c:pt idx="158">
                  <c:v>1.7041418557331505E-3</c:v>
                </c:pt>
                <c:pt idx="159">
                  <c:v>1.6139207291710979E-3</c:v>
                </c:pt>
                <c:pt idx="160">
                  <c:v>1.5129919008133896E-3</c:v>
                </c:pt>
                <c:pt idx="162">
                  <c:v>2.5898352185459205E-3</c:v>
                </c:pt>
                <c:pt idx="163">
                  <c:v>2.5506528957567713E-3</c:v>
                </c:pt>
                <c:pt idx="164">
                  <c:v>2.5077300339094726E-3</c:v>
                </c:pt>
                <c:pt idx="165">
                  <c:v>2.4639917550988875E-3</c:v>
                </c:pt>
                <c:pt idx="166">
                  <c:v>2.4224187507382615E-3</c:v>
                </c:pt>
                <c:pt idx="167">
                  <c:v>2.3858441523656958E-3</c:v>
                </c:pt>
                <c:pt idx="168">
                  <c:v>2.3567604584122347E-3</c:v>
                </c:pt>
                <c:pt idx="169">
                  <c:v>2.3371496745532268E-3</c:v>
                </c:pt>
                <c:pt idx="170">
                  <c:v>2.3283482432972743E-3</c:v>
                </c:pt>
                <c:pt idx="171">
                  <c:v>2.3309559676380539E-3</c:v>
                </c:pt>
                <c:pt idx="172">
                  <c:v>2.3447951354716142E-3</c:v>
                </c:pt>
                <c:pt idx="173">
                  <c:v>2.3689226303825468E-3</c:v>
                </c:pt>
                <c:pt idx="174">
                  <c:v>2.4016942034689784E-3</c:v>
                </c:pt>
                <c:pt idx="175">
                  <c:v>2.4408765261877286E-3</c:v>
                </c:pt>
                <c:pt idx="176">
                  <c:v>2.483799388003432E-3</c:v>
                </c:pt>
                <c:pt idx="177">
                  <c:v>2.5275376668233785E-3</c:v>
                </c:pt>
                <c:pt idx="178">
                  <c:v>2.569110671233684E-3</c:v>
                </c:pt>
                <c:pt idx="179">
                  <c:v>2.6056852696928626E-3</c:v>
                </c:pt>
                <c:pt idx="180">
                  <c:v>2.6347689637639666E-3</c:v>
                </c:pt>
                <c:pt idx="181">
                  <c:v>2.6543797477636311E-3</c:v>
                </c:pt>
                <c:pt idx="182">
                  <c:v>2.6631811791736678E-3</c:v>
                </c:pt>
                <c:pt idx="183">
                  <c:v>2.6605734549898993E-3</c:v>
                </c:pt>
                <c:pt idx="184">
                  <c:v>2.6467342873055777E-3</c:v>
                </c:pt>
                <c:pt idx="185">
                  <c:v>2.6226067925259407E-3</c:v>
                </c:pt>
                <c:pt idx="186">
                  <c:v>2.5898352195439134E-3</c:v>
                </c:pt>
                <c:pt idx="187">
                  <c:v>2.5506528968955618E-3</c:v>
                </c:pt>
                <c:pt idx="189">
                  <c:v>1.2132242066363282E-3</c:v>
                </c:pt>
                <c:pt idx="190">
                  <c:v>1.1187375425151069E-3</c:v>
                </c:pt>
                <c:pt idx="191">
                  <c:v>1.0229718468213202E-3</c:v>
                </c:pt>
                <c:pt idx="192">
                  <c:v>9.3245339344137548E-4</c:v>
                </c:pt>
                <c:pt idx="193">
                  <c:v>8.5335086537028217E-4</c:v>
                </c:pt>
                <c:pt idx="194">
                  <c:v>7.910549691607276E-4</c:v>
                </c:pt>
                <c:pt idx="195">
                  <c:v>7.4981106718091011E-4</c:v>
                </c:pt>
                <c:pt idx="196">
                  <c:v>7.3242986318559726E-4</c:v>
                </c:pt>
                <c:pt idx="197">
                  <c:v>7.4009585750058017E-4</c:v>
                </c:pt>
                <c:pt idx="198">
                  <c:v>7.7228662528313447E-4</c:v>
                </c:pt>
                <c:pt idx="199">
                  <c:v>8.268084189116229E-4</c:v>
                </c:pt>
                <c:pt idx="200">
                  <c:v>8.9994566826023087E-4</c:v>
                </c:pt>
                <c:pt idx="201">
                  <c:v>9.8671419066219553E-4</c:v>
                </c:pt>
                <c:pt idx="202">
                  <c:v>1.0812008547210221E-3</c:v>
                </c:pt>
                <c:pt idx="203">
                  <c:v>1.176966550442328E-3</c:v>
                </c:pt>
                <c:pt idx="204">
                  <c:v>1.2674850039378308E-3</c:v>
                </c:pt>
                <c:pt idx="205">
                  <c:v>1.3465875322046462E-3</c:v>
                </c:pt>
                <c:pt idx="206">
                  <c:v>1.4088834286767485E-3</c:v>
                </c:pt>
                <c:pt idx="207">
                  <c:v>1.4501273309680469E-3</c:v>
                </c:pt>
                <c:pt idx="208">
                  <c:v>1.4675085353025473E-3</c:v>
                </c:pt>
                <c:pt idx="209">
                  <c:v>1.4598425413313435E-3</c:v>
                </c:pt>
                <c:pt idx="210">
                  <c:v>1.4276517738737319E-3</c:v>
                </c:pt>
                <c:pt idx="211">
                  <c:v>1.373129980529205E-3</c:v>
                </c:pt>
                <c:pt idx="212">
                  <c:v>1.2999927314042265E-3</c:v>
                </c:pt>
                <c:pt idx="213">
                  <c:v>1.213224209150319E-3</c:v>
                </c:pt>
                <c:pt idx="214">
                  <c:v>1.1187375451538874E-3</c:v>
                </c:pt>
                <c:pt idx="216">
                  <c:v>9.3578526052747379E-4</c:v>
                </c:pt>
                <c:pt idx="217">
                  <c:v>8.3389352653543618E-4</c:v>
                </c:pt>
                <c:pt idx="218">
                  <c:v>7.3249796369152993E-4</c:v>
                </c:pt>
                <c:pt idx="219">
                  <c:v>6.3850851202377557E-4</c:v>
                </c:pt>
                <c:pt idx="220">
                  <c:v>5.5833039732386337E-4</c:v>
                </c:pt>
                <c:pt idx="221">
                  <c:v>4.9742762559557745E-4</c:v>
                </c:pt>
                <c:pt idx="222">
                  <c:v>4.5995062007618038E-4</c:v>
                </c:pt>
                <c:pt idx="223">
                  <c:v>4.484533767523359E-4</c:v>
                </c:pt>
                <c:pt idx="224">
                  <c:v>4.6371941375469069E-4</c:v>
                </c:pt>
                <c:pt idx="225">
                  <c:v>5.0470837589221707E-4</c:v>
                </c:pt>
                <c:pt idx="226">
                  <c:v>5.6862693313905271E-4</c:v>
                </c:pt>
                <c:pt idx="227">
                  <c:v>6.5111914145913371E-4</c:v>
                </c:pt>
                <c:pt idx="228">
                  <c:v>7.4656329319304048E-4</c:v>
                </c:pt>
                <c:pt idx="229">
                  <c:v>8.4845502714380545E-4</c:v>
                </c:pt>
                <c:pt idx="230">
                  <c:v>9.4985059004251357E-4</c:v>
                </c:pt>
                <c:pt idx="231">
                  <c:v>1.0438400418574098E-3</c:v>
                </c:pt>
                <c:pt idx="232">
                  <c:v>1.1240181567867763E-3</c:v>
                </c:pt>
                <c:pt idx="233">
                  <c:v>1.1849209288111924E-3</c:v>
                </c:pt>
                <c:pt idx="234">
                  <c:v>1.2223979346732143E-3</c:v>
                </c:pt>
                <c:pt idx="235">
                  <c:v>1.2338951783628289E-3</c:v>
                </c:pt>
                <c:pt idx="236">
                  <c:v>1.2186291417244635E-3</c:v>
                </c:pt>
                <c:pt idx="237">
                  <c:v>1.1776401799243395E-3</c:v>
                </c:pt>
                <c:pt idx="238">
                  <c:v>1.1137216229653269E-3</c:v>
                </c:pt>
                <c:pt idx="239">
                  <c:v>1.0312294148638742E-3</c:v>
                </c:pt>
                <c:pt idx="240">
                  <c:v>9.3578526326450217E-4</c:v>
                </c:pt>
                <c:pt idx="241">
                  <c:v>8.3389352935501007E-4</c:v>
                </c:pt>
                <c:pt idx="243">
                  <c:v>1.2942344438424316E-3</c:v>
                </c:pt>
                <c:pt idx="244">
                  <c:v>1.1468389825786969E-3</c:v>
                </c:pt>
                <c:pt idx="245">
                  <c:v>9.9728480479328884E-4</c:v>
                </c:pt>
                <c:pt idx="246">
                  <c:v>8.5576378052916013E-4</c:v>
                </c:pt>
                <c:pt idx="247">
                  <c:v>7.3192033369344576E-4</c:v>
                </c:pt>
                <c:pt idx="248">
                  <c:v>6.3419419050784966E-4</c:v>
                </c:pt>
                <c:pt idx="249">
                  <c:v>5.692452261152498E-4</c:v>
                </c:pt>
                <c:pt idx="250">
                  <c:v>5.4149960509570572E-4</c:v>
                </c:pt>
                <c:pt idx="251">
                  <c:v>5.5284814566559633E-4</c:v>
                </c:pt>
                <c:pt idx="252">
                  <c:v>6.025174635411909E-4</c:v>
                </c:pt>
                <c:pt idx="253">
                  <c:v>6.8712267679938777E-4</c:v>
                </c:pt>
                <c:pt idx="254">
                  <c:v>8.0089807998646784E-4</c:v>
                </c:pt>
                <c:pt idx="255">
                  <c:v>9.3609006741559339E-4</c:v>
                </c:pt>
                <c:pt idx="256">
                  <c:v>1.0834855285797272E-3</c:v>
                </c:pt>
                <c:pt idx="257">
                  <c:v>1.2330397064058739E-3</c:v>
                </c:pt>
                <c:pt idx="258">
                  <c:v>1.3745607308483054E-3</c:v>
                </c:pt>
                <c:pt idx="259">
                  <c:v>1.4984041779877351E-3</c:v>
                </c:pt>
                <c:pt idx="260">
                  <c:v>1.5961303215817613E-3</c:v>
                </c:pt>
                <c:pt idx="261">
                  <c:v>1.6610792864596726E-3</c:v>
                </c:pt>
                <c:pt idx="262">
                  <c:v>1.6888249080083358E-3</c:v>
                </c:pt>
                <c:pt idx="263">
                  <c:v>1.6774763679753139E-3</c:v>
                </c:pt>
                <c:pt idx="264">
                  <c:v>1.6278070506077504E-3</c:v>
                </c:pt>
                <c:pt idx="265">
                  <c:v>1.5432018377941259E-3</c:v>
                </c:pt>
                <c:pt idx="266">
                  <c:v>1.4294264349578626E-3</c:v>
                </c:pt>
                <c:pt idx="267">
                  <c:v>1.2942344477618903E-3</c:v>
                </c:pt>
                <c:pt idx="268">
                  <c:v>1.1468389866973578E-3</c:v>
                </c:pt>
                <c:pt idx="270">
                  <c:v>1.7279584111609249E-3</c:v>
                </c:pt>
                <c:pt idx="271">
                  <c:v>1.6042728612832278E-3</c:v>
                </c:pt>
                <c:pt idx="272">
                  <c:v>1.4752909130419114E-3</c:v>
                </c:pt>
                <c:pt idx="273">
                  <c:v>1.3498024730369007E-3</c:v>
                </c:pt>
                <c:pt idx="274">
                  <c:v>1.2363593710556524E-3</c:v>
                </c:pt>
                <c:pt idx="275">
                  <c:v>1.1426925670070323E-3</c:v>
                </c:pt>
                <c:pt idx="276">
                  <c:v>1.0751852987807365E-3</c:v>
                </c:pt>
                <c:pt idx="277">
                  <c:v>1.0384380751348981E-3</c:v>
                </c:pt>
                <c:pt idx="278">
                  <c:v>1.0349551586276322E-3</c:v>
                </c:pt>
                <c:pt idx="279">
                  <c:v>1.0649739042625783E-3</c:v>
                </c:pt>
                <c:pt idx="280">
                  <c:v>1.1264485841376854E-3</c:v>
                </c:pt>
                <c:pt idx="281">
                  <c:v>1.2151898004206969E-3</c:v>
                </c:pt>
                <c:pt idx="282">
                  <c:v>1.3251499858874605E-3</c:v>
                </c:pt>
                <c:pt idx="283">
                  <c:v>1.4488355356332427E-3</c:v>
                </c:pt>
                <c:pt idx="284">
                  <c:v>1.5778174838620561E-3</c:v>
                </c:pt>
                <c:pt idx="285">
                  <c:v>1.7033059239748281E-3</c:v>
                </c:pt>
                <c:pt idx="286">
                  <c:v>1.8167490261767577E-3</c:v>
                </c:pt>
                <c:pt idx="287">
                  <c:v>1.9104158305439406E-3</c:v>
                </c:pt>
                <c:pt idx="288">
                  <c:v>1.9779230991649709E-3</c:v>
                </c:pt>
                <c:pt idx="289">
                  <c:v>2.0146703232548145E-3</c:v>
                </c:pt>
                <c:pt idx="290">
                  <c:v>2.0181532402250989E-3</c:v>
                </c:pt>
                <c:pt idx="291">
                  <c:v>1.9881344950406308E-3</c:v>
                </c:pt>
                <c:pt idx="292">
                  <c:v>1.9266598155727606E-3</c:v>
                </c:pt>
                <c:pt idx="293">
                  <c:v>1.8379185996259938E-3</c:v>
                </c:pt>
                <c:pt idx="294">
                  <c:v>1.7279584144015672E-3</c:v>
                </c:pt>
                <c:pt idx="295">
                  <c:v>1.6042728647877001E-3</c:v>
                </c:pt>
                <c:pt idx="297">
                  <c:v>2.3360592000510839E-3</c:v>
                </c:pt>
                <c:pt idx="298">
                  <c:v>2.2357727740702211E-3</c:v>
                </c:pt>
                <c:pt idx="299">
                  <c:v>2.1274660890262718E-3</c:v>
                </c:pt>
                <c:pt idx="300">
                  <c:v>2.0185200665029492E-3</c:v>
                </c:pt>
                <c:pt idx="301">
                  <c:v>1.9163591978765332E-3</c:v>
                </c:pt>
                <c:pt idx="302">
                  <c:v>1.8279455774992759E-3</c:v>
                </c:pt>
                <c:pt idx="303">
                  <c:v>1.759304447475781E-3</c:v>
                </c:pt>
                <c:pt idx="304">
                  <c:v>1.7151135873716894E-3</c:v>
                </c:pt>
                <c:pt idx="305">
                  <c:v>1.6983845312674027E-3</c:v>
                </c:pt>
                <c:pt idx="306">
                  <c:v>1.7102573366877651E-3</c:v>
                </c:pt>
                <c:pt idx="307">
                  <c:v>1.7499228915659562E-3</c:v>
                </c:pt>
                <c:pt idx="308">
                  <c:v>1.8146780538935985E-3</c:v>
                </c:pt>
                <c:pt idx="309">
                  <c:v>1.9001098663810557E-3</c:v>
                </c:pt>
                <c:pt idx="310">
                  <c:v>2.0003962922032826E-3</c:v>
                </c:pt>
                <c:pt idx="311">
                  <c:v>2.1087029771871785E-3</c:v>
                </c:pt>
                <c:pt idx="312">
                  <c:v>2.2176489997531214E-3</c:v>
                </c:pt>
                <c:pt idx="313">
                  <c:v>2.3198098685219288E-3</c:v>
                </c:pt>
                <c:pt idx="314">
                  <c:v>2.4082234891316437E-3</c:v>
                </c:pt>
                <c:pt idx="315">
                  <c:v>2.4768646194618213E-3</c:v>
                </c:pt>
                <c:pt idx="316">
                  <c:v>2.5210554799259205E-3</c:v>
                </c:pt>
                <c:pt idx="317">
                  <c:v>2.537784536419006E-3</c:v>
                </c:pt>
                <c:pt idx="318">
                  <c:v>2.525911731389737E-3</c:v>
                </c:pt>
                <c:pt idx="319">
                  <c:v>2.4862461768782821E-3</c:v>
                </c:pt>
                <c:pt idx="320">
                  <c:v>2.4214910148680265E-3</c:v>
                </c:pt>
                <c:pt idx="321">
                  <c:v>2.336059202626977E-3</c:v>
                </c:pt>
                <c:pt idx="322">
                  <c:v>2.235772776963386E-3</c:v>
                </c:pt>
                <c:pt idx="324">
                  <c:v>7.7038206529746927E-4</c:v>
                </c:pt>
                <c:pt idx="325">
                  <c:v>5.5189204780651277E-4</c:v>
                </c:pt>
                <c:pt idx="326">
                  <c:v>3.3801210298282398E-4</c:v>
                </c:pt>
                <c:pt idx="327">
                  <c:v>1.4331779557969691E-4</c:v>
                </c:pt>
                <c:pt idx="328">
                  <c:v>-1.8922779131049492E-5</c:v>
                </c:pt>
                <c:pt idx="329">
                  <c:v>-1.3765319412322786E-4</c:v>
                </c:pt>
                <c:pt idx="330">
                  <c:v>-2.0478216784479452E-4</c:v>
                </c:pt>
                <c:pt idx="331">
                  <c:v>-2.1573497168289406E-4</c:v>
                </c:pt>
                <c:pt idx="332">
                  <c:v>-1.697651901580203E-4</c:v>
                </c:pt>
                <c:pt idx="333">
                  <c:v>-7.0005587905319091E-5</c:v>
                </c:pt>
                <c:pt idx="334">
                  <c:v>7.6745383057673713E-5</c:v>
                </c:pt>
                <c:pt idx="335">
                  <c:v>2.604868866000007E-4</c:v>
                </c:pt>
                <c:pt idx="336">
                  <c:v>4.6869724293089644E-4</c:v>
                </c:pt>
                <c:pt idx="337">
                  <c:v>6.8718726038253467E-4</c:v>
                </c:pt>
                <c:pt idx="338">
                  <c:v>9.0106720537124537E-4</c:v>
                </c:pt>
                <c:pt idx="339">
                  <c:v>1.0957615131324888E-3</c:v>
                </c:pt>
                <c:pt idx="340">
                  <c:v>1.2580020883700409E-3</c:v>
                </c:pt>
                <c:pt idx="341">
                  <c:v>1.3767325040218133E-3</c:v>
                </c:pt>
                <c:pt idx="342">
                  <c:v>1.4438614784908121E-3</c:v>
                </c:pt>
                <c:pt idx="343">
                  <c:v>1.454814283113246E-3</c:v>
                </c:pt>
                <c:pt idx="344">
                  <c:v>1.4088445023561569E-3</c:v>
                </c:pt>
                <c:pt idx="345">
                  <c:v>1.3090849008023679E-3</c:v>
                </c:pt>
                <c:pt idx="346">
                  <c:v>1.1623339304217854E-3</c:v>
                </c:pt>
                <c:pt idx="347">
                  <c:v>9.78592427305676E-4</c:v>
                </c:pt>
                <c:pt idx="348">
                  <c:v>7.7038207121575943E-4</c:v>
                </c:pt>
                <c:pt idx="349">
                  <c:v>5.5189205380343958E-4</c:v>
                </c:pt>
                <c:pt idx="351">
                  <c:v>1.0372449904683975E-3</c:v>
                </c:pt>
                <c:pt idx="352">
                  <c:v>9.4210358718466256E-4</c:v>
                </c:pt>
                <c:pt idx="353">
                  <c:v>8.4676544913322928E-4</c:v>
                </c:pt>
                <c:pt idx="354">
                  <c:v>7.5772771285381691E-4</c:v>
                </c:pt>
                <c:pt idx="355">
                  <c:v>6.8105815291826378E-4</c:v>
                </c:pt>
                <c:pt idx="356">
                  <c:v>6.2198167312186681E-4</c:v>
                </c:pt>
                <c:pt idx="357">
                  <c:v>5.8452423792510356E-4</c:v>
                </c:pt>
                <c:pt idx="358">
                  <c:v>5.7123850962949448E-4</c:v>
                </c:pt>
                <c:pt idx="359">
                  <c:v>5.8302988866062414E-4</c:v>
                </c:pt>
                <c:pt idx="360">
                  <c:v>6.1909481202552206E-4</c:v>
                </c:pt>
                <c:pt idx="361">
                  <c:v>6.7697551480255889E-4</c:v>
                </c:pt>
                <c:pt idx="362">
                  <c:v>7.5272752275882659E-4</c:v>
                </c:pt>
                <c:pt idx="363">
                  <c:v>8.4118846174994783E-4</c:v>
                </c:pt>
                <c:pt idx="364">
                  <c:v>9.3632986498598969E-4</c:v>
                </c:pt>
                <c:pt idx="365">
                  <c:v>1.0316680030797516E-3</c:v>
                </c:pt>
                <c:pt idx="366">
                  <c:v>1.1207057394886295E-3</c:v>
                </c:pt>
                <c:pt idx="367">
                  <c:v>1.1973752996319626E-3</c:v>
                </c:pt>
                <c:pt idx="368">
                  <c:v>1.2564517797002935E-3</c:v>
                </c:pt>
                <c:pt idx="369">
                  <c:v>1.2939092152146133E-3</c:v>
                </c:pt>
                <c:pt idx="370">
                  <c:v>1.3071949438517604E-3</c:v>
                </c:pt>
                <c:pt idx="371">
                  <c:v>1.2954035651628749E-3</c:v>
                </c:pt>
                <c:pt idx="372">
                  <c:v>1.2593386421176041E-3</c:v>
                </c:pt>
                <c:pt idx="373">
                  <c:v>1.2014579396157951E-3</c:v>
                </c:pt>
                <c:pt idx="374">
                  <c:v>1.1257059318715999E-3</c:v>
                </c:pt>
                <c:pt idx="375">
                  <c:v>1.0372449930149429E-3</c:v>
                </c:pt>
                <c:pt idx="376">
                  <c:v>9.4210358982659416E-4</c:v>
                </c:pt>
                <c:pt idx="378">
                  <c:v>7.8496465080079517E-4</c:v>
                </c:pt>
                <c:pt idx="379">
                  <c:v>7.0608533077165287E-4</c:v>
                </c:pt>
                <c:pt idx="380">
                  <c:v>6.2828354501340343E-4</c:v>
                </c:pt>
                <c:pt idx="381">
                  <c:v>5.5686135663989391E-4</c:v>
                </c:pt>
                <c:pt idx="382">
                  <c:v>4.9668606974697228E-4</c:v>
                </c:pt>
                <c:pt idx="383">
                  <c:v>4.5185853068270923E-4</c:v>
                </c:pt>
                <c:pt idx="384">
                  <c:v>4.2543366214638185E-4</c:v>
                </c:pt>
                <c:pt idx="385">
                  <c:v>4.1921227525548889E-4</c:v>
                </c:pt>
                <c:pt idx="386">
                  <c:v>4.3361834724435342E-4</c:v>
                </c:pt>
                <c:pt idx="387">
                  <c:v>4.6767012811632462E-4</c:v>
                </c:pt>
                <c:pt idx="388">
                  <c:v>5.1904704528347924E-4</c:v>
                </c:pt>
                <c:pt idx="389">
                  <c:v>5.842478467532016E-4</c:v>
                </c:pt>
                <c:pt idx="390">
                  <c:v>6.5882920566484539E-4</c:v>
                </c:pt>
                <c:pt idx="391">
                  <c:v>7.3770852567165421E-4</c:v>
                </c:pt>
                <c:pt idx="392">
                  <c:v>8.1551031148161847E-4</c:v>
                </c:pt>
                <c:pt idx="393">
                  <c:v>8.869324999773668E-4</c:v>
                </c:pt>
                <c:pt idx="394">
                  <c:v>9.4710778705472097E-4</c:v>
                </c:pt>
                <c:pt idx="395">
                  <c:v>9.9193532635304159E-4</c:v>
                </c:pt>
                <c:pt idx="396">
                  <c:v>1.0183601951571004E-3</c:v>
                </c:pt>
                <c:pt idx="397">
                  <c:v>1.0245815823311539E-3</c:v>
                </c:pt>
                <c:pt idx="398">
                  <c:v>1.0101755106215818E-3</c:v>
                </c:pt>
                <c:pt idx="399">
                  <c:v>9.7612373000600147E-4</c:v>
                </c:pt>
                <c:pt idx="400">
                  <c:v>9.2474681305486361E-4</c:v>
                </c:pt>
                <c:pt idx="401">
                  <c:v>8.5954601174606298E-4</c:v>
                </c:pt>
                <c:pt idx="402">
                  <c:v>7.8496465292927898E-4</c:v>
                </c:pt>
                <c:pt idx="403">
                  <c:v>7.0608533294480363E-4</c:v>
                </c:pt>
                <c:pt idx="405">
                  <c:v>6.5369862967624428E-4</c:v>
                </c:pt>
                <c:pt idx="406">
                  <c:v>5.3498980506924395E-4</c:v>
                </c:pt>
                <c:pt idx="407">
                  <c:v>4.1916271284348232E-4</c:v>
                </c:pt>
                <c:pt idx="408">
                  <c:v>3.1411077790288895E-4</c:v>
                </c:pt>
                <c:pt idx="409">
                  <c:v>2.2699311599086707E-4</c:v>
                </c:pt>
                <c:pt idx="410">
                  <c:v>1.6374665178448721E-4</c:v>
                </c:pt>
                <c:pt idx="411">
                  <c:v>1.2868152728989638E-4</c:v>
                </c:pt>
                <c:pt idx="412">
                  <c:v>1.2418737278811309E-4</c:v>
                </c:pt>
                <c:pt idx="413">
                  <c:v>1.5057045748079635E-4</c:v>
                </c:pt>
                <c:pt idx="414">
                  <c:v>2.0603281775033423E-4</c:v>
                </c:pt>
                <c:pt idx="415">
                  <c:v>2.8679478540883014E-4</c:v>
                </c:pt>
                <c:pt idx="416">
                  <c:v>3.8735256583832573E-4</c:v>
                </c:pt>
                <c:pt idx="417">
                  <c:v>5.0085331249771162E-4</c:v>
                </c:pt>
                <c:pt idx="418">
                  <c:v>6.1956213708857903E-4</c:v>
                </c:pt>
                <c:pt idx="419">
                  <c:v>7.3538922940905038E-4</c:v>
                </c:pt>
                <c:pt idx="420">
                  <c:v>8.4044116454874218E-4</c:v>
                </c:pt>
                <c:pt idx="421">
                  <c:v>9.2755882675068287E-4</c:v>
                </c:pt>
                <c:pt idx="422">
                  <c:v>9.9080529131804432E-4</c:v>
                </c:pt>
                <c:pt idx="423">
                  <c:v>1.0258704162200794E-3</c:v>
                </c:pt>
                <c:pt idx="424">
                  <c:v>1.0303645711480028E-3</c:v>
                </c:pt>
                <c:pt idx="425">
                  <c:v>1.003981486871115E-3</c:v>
                </c:pt>
                <c:pt idx="426">
                  <c:v>9.4851912697869177E-4</c:v>
                </c:pt>
                <c:pt idx="427">
                  <c:v>8.6775715963293028E-4</c:v>
                </c:pt>
                <c:pt idx="428">
                  <c:v>7.671993794304765E-4</c:v>
                </c:pt>
                <c:pt idx="429">
                  <c:v>6.5369863289696712E-4</c:v>
                </c:pt>
                <c:pt idx="430">
                  <c:v>5.3498980832223286E-4</c:v>
                </c:pt>
                <c:pt idx="432">
                  <c:v>4.836667860155106E-4</c:v>
                </c:pt>
                <c:pt idx="433">
                  <c:v>3.3248714237315137E-4</c:v>
                </c:pt>
                <c:pt idx="434">
                  <c:v>1.8682341263483119E-4</c:v>
                </c:pt>
                <c:pt idx="435">
                  <c:v>5.6602339238965205E-5</c:v>
                </c:pt>
                <c:pt idx="436">
                  <c:v>-4.9301726883181868E-5</c:v>
                </c:pt>
                <c:pt idx="437">
                  <c:v>-1.2367159865652941E-4</c:v>
                </c:pt>
                <c:pt idx="438">
                  <c:v>-1.6143909223326409E-4</c:v>
                </c:pt>
                <c:pt idx="439">
                  <c:v>-1.6003041534571401E-4</c:v>
                </c:pt>
                <c:pt idx="440">
                  <c:v>-1.1954156699559883E-4</c:v>
                </c:pt>
                <c:pt idx="441">
                  <c:v>-4.2731795280723825E-5</c:v>
                </c:pt>
                <c:pt idx="442">
                  <c:v>6.5164440802585935E-5</c:v>
                </c:pt>
                <c:pt idx="443">
                  <c:v>1.9679419108892157E-4</c:v>
                </c:pt>
                <c:pt idx="444">
                  <c:v>3.4318710564509966E-4</c:v>
                </c:pt>
                <c:pt idx="445">
                  <c:v>4.9436674929251572E-4</c:v>
                </c:pt>
                <c:pt idx="446">
                  <c:v>6.4003047917618255E-4</c:v>
                </c:pt>
                <c:pt idx="447">
                  <c:v>7.7025155284777972E-4</c:v>
                </c:pt>
                <c:pt idx="448">
                  <c:v>8.7615561935725189E-4</c:v>
                </c:pt>
                <c:pt idx="449">
                  <c:v>9.5052549160312314E-4</c:v>
                </c:pt>
                <c:pt idx="450">
                  <c:v>9.882929857053782E-4</c:v>
                </c:pt>
                <c:pt idx="451">
                  <c:v>9.8688430936053192E-4</c:v>
                </c:pt>
                <c:pt idx="452">
                  <c:v>9.4639546153331942E-4</c:v>
                </c:pt>
                <c:pt idx="453">
                  <c:v>8.6958569028591109E-4</c:v>
                </c:pt>
                <c:pt idx="454">
                  <c:v>7.6168945458277503E-4</c:v>
                </c:pt>
                <c:pt idx="455">
                  <c:v>6.3005970456341193E-4</c:v>
                </c:pt>
                <c:pt idx="456">
                  <c:v>4.8366679014281131E-4</c:v>
                </c:pt>
                <c:pt idx="457">
                  <c:v>3.3248714649033843E-4</c:v>
                </c:pt>
                <c:pt idx="459">
                  <c:v>5.7484069467859966E-4</c:v>
                </c:pt>
                <c:pt idx="460">
                  <c:v>3.9925731492826655E-4</c:v>
                </c:pt>
                <c:pt idx="461">
                  <c:v>2.2920839592600379E-4</c:v>
                </c:pt>
                <c:pt idx="462">
                  <c:v>7.6282490456357546E-5</c:v>
                </c:pt>
                <c:pt idx="463">
                  <c:v>-4.909875376860436E-5</c:v>
                </c:pt>
                <c:pt idx="464">
                  <c:v>-1.3839081217666924E-4</c:v>
                </c:pt>
                <c:pt idx="465">
                  <c:v>-1.8550857856325782E-4</c:v>
                </c:pt>
                <c:pt idx="466">
                  <c:v>-1.8724105502221101E-4</c:v>
                </c:pt>
                <c:pt idx="467">
                  <c:v>-1.4347017614617206E-4</c:v>
                </c:pt>
                <c:pt idx="468">
                  <c:v>-5.7178854988967768E-5</c:v>
                </c:pt>
                <c:pt idx="469">
                  <c:v>6.5752297529051557E-5</c:v>
                </c:pt>
                <c:pt idx="470">
                  <c:v>2.169457265361539E-4</c:v>
                </c:pt>
                <c:pt idx="471">
                  <c:v>3.8609784972787288E-4</c:v>
                </c:pt>
                <c:pt idx="472">
                  <c:v>5.6168122947198673E-4</c:v>
                </c:pt>
                <c:pt idx="473">
                  <c:v>7.3173014863137792E-4</c:v>
                </c:pt>
                <c:pt idx="474">
                  <c:v>8.8465605441079211E-4</c:v>
                </c:pt>
                <c:pt idx="475">
                  <c:v>1.0100372990770514E-3</c:v>
                </c:pt>
                <c:pt idx="476">
                  <c:v>1.0993293580278695E-3</c:v>
                </c:pt>
                <c:pt idx="477">
                  <c:v>1.1464471250216793E-3</c:v>
                </c:pt>
                <c:pt idx="478">
                  <c:v>1.1481796021109406E-3</c:v>
                </c:pt>
                <c:pt idx="479">
                  <c:v>1.1044087238453423E-3</c:v>
                </c:pt>
                <c:pt idx="480">
                  <c:v>1.0181174032371104E-3</c:v>
                </c:pt>
                <c:pt idx="481">
                  <c:v>8.9518625116918372E-4</c:v>
                </c:pt>
                <c:pt idx="482">
                  <c:v>7.4399282248262147E-4</c:v>
                </c:pt>
                <c:pt idx="483">
                  <c:v>5.7484069946004551E-4</c:v>
                </c:pt>
                <c:pt idx="484">
                  <c:v>3.9925731972215097E-4</c:v>
                </c:pt>
                <c:pt idx="486">
                  <c:v>8.0182024506185706E-4</c:v>
                </c:pt>
                <c:pt idx="487">
                  <c:v>7.1422576500240959E-4</c:v>
                </c:pt>
                <c:pt idx="488">
                  <c:v>6.2777938916404091E-4</c:v>
                </c:pt>
                <c:pt idx="489">
                  <c:v>5.4837229518735881E-4</c:v>
                </c:pt>
                <c:pt idx="490">
                  <c:v>4.8141594528815045E-4</c:v>
                </c:pt>
                <c:pt idx="491">
                  <c:v>4.3147330405107873E-4</c:v>
                </c:pt>
                <c:pt idx="492">
                  <c:v>4.0194787993459941E-4</c:v>
                </c:pt>
                <c:pt idx="493">
                  <c:v>3.9485178179460815E-4</c:v>
                </c:pt>
                <c:pt idx="494">
                  <c:v>4.106685969913898E-4</c:v>
                </c:pt>
                <c:pt idx="495">
                  <c:v>4.4832043571025601E-4</c:v>
                </c:pt>
                <c:pt idx="496">
                  <c:v>5.0524138737095185E-4</c:v>
                </c:pt>
                <c:pt idx="497">
                  <c:v>5.7755238319293556E-4</c:v>
                </c:pt>
                <c:pt idx="498">
                  <c:v>6.6032554832170696E-4</c:v>
                </c:pt>
                <c:pt idx="499">
                  <c:v>7.4792002835568088E-4</c:v>
                </c:pt>
                <c:pt idx="500">
                  <c:v>8.3436640425082857E-4</c:v>
                </c:pt>
                <c:pt idx="501">
                  <c:v>9.1377349836267306E-4</c:v>
                </c:pt>
                <c:pt idx="502">
                  <c:v>9.8072984846621575E-4</c:v>
                </c:pt>
                <c:pt idx="503">
                  <c:v>1.0306724899628692E-3</c:v>
                </c:pt>
                <c:pt idx="504">
                  <c:v>1.060197914376487E-3</c:v>
                </c:pt>
                <c:pt idx="505">
                  <c:v>1.0672940128309244E-3</c:v>
                </c:pt>
                <c:pt idx="506">
                  <c:v>1.0514771979444673E-3</c:v>
                </c:pt>
                <c:pt idx="507">
                  <c:v>1.0138253595106562E-3</c:v>
                </c:pt>
                <c:pt idx="508">
                  <c:v>9.5690440809031974E-4</c:v>
                </c:pt>
                <c:pt idx="509">
                  <c:v>8.8459341244761993E-4</c:v>
                </c:pt>
                <c:pt idx="510">
                  <c:v>8.0182024742483872E-4</c:v>
                </c:pt>
                <c:pt idx="511">
                  <c:v>7.1422576741633835E-4</c:v>
                </c:pt>
                <c:pt idx="513">
                  <c:v>1.3282778639607613E-3</c:v>
                </c:pt>
                <c:pt idx="514">
                  <c:v>1.1823191830242154E-3</c:v>
                </c:pt>
                <c:pt idx="515">
                  <c:v>1.0338777908817545E-3</c:v>
                </c:pt>
                <c:pt idx="516">
                  <c:v>8.9306972307390199E-4</c:v>
                </c:pt>
                <c:pt idx="517">
                  <c:v>7.6949081670362439E-4</c:v>
                </c:pt>
                <c:pt idx="518">
                  <c:v>6.7156276999712087E-4</c:v>
                </c:pt>
                <c:pt idx="519">
                  <c:v>6.0595921748852653E-4</c:v>
                </c:pt>
                <c:pt idx="520">
                  <c:v>5.7715093285614662E-4</c:v>
                </c:pt>
                <c:pt idx="521">
                  <c:v>5.8710115308527571E-4</c:v>
                </c:pt>
                <c:pt idx="522">
                  <c:v>6.3513178711235559E-4</c:v>
                </c:pt>
                <c:pt idx="523">
                  <c:v>7.1796962661025419E-4</c:v>
                </c:pt>
                <c:pt idx="524">
                  <c:v>8.2996940972601967E-4</c:v>
                </c:pt>
                <c:pt idx="525">
                  <c:v>9.6349853634604887E-4</c:v>
                </c:pt>
                <c:pt idx="526">
                  <c:v>1.109457217179179E-3</c:v>
                </c:pt>
                <c:pt idx="527">
                  <c:v>1.2578986093573592E-3</c:v>
                </c:pt>
                <c:pt idx="528">
                  <c:v>1.3987066773376317E-3</c:v>
                </c:pt>
                <c:pt idx="529">
                  <c:v>1.5222855840052801E-3</c:v>
                </c:pt>
                <c:pt idx="530">
                  <c:v>1.6202136311138397E-3</c:v>
                </c:pt>
                <c:pt idx="531">
                  <c:v>1.685817184101776E-3</c:v>
                </c:pt>
                <c:pt idx="532">
                  <c:v>1.7146254692581176E-3</c:v>
                </c:pt>
                <c:pt idx="533">
                  <c:v>1.7046752495618624E-3</c:v>
                </c:pt>
                <c:pt idx="534">
                  <c:v>1.6566446160402545E-3</c:v>
                </c:pt>
                <c:pt idx="535">
                  <c:v>1.5738067769859785E-3</c:v>
                </c:pt>
                <c:pt idx="536">
                  <c:v>1.4618069942217544E-3</c:v>
                </c:pt>
                <c:pt idx="537">
                  <c:v>1.3282778678372284E-3</c:v>
                </c:pt>
                <c:pt idx="538">
                  <c:v>1.182319187107514E-3</c:v>
                </c:pt>
                <c:pt idx="540">
                  <c:v>2.3028815081685516E-3</c:v>
                </c:pt>
                <c:pt idx="541">
                  <c:v>1.9669255227491309E-3</c:v>
                </c:pt>
                <c:pt idx="542">
                  <c:v>1.612487473888209E-3</c:v>
                </c:pt>
                <c:pt idx="543">
                  <c:v>1.2637217288242024E-3</c:v>
                </c:pt>
                <c:pt idx="544">
                  <c:v>9.4439609666657103E-4</c:v>
                </c:pt>
                <c:pt idx="545">
                  <c:v>6.7627209148685185E-4</c:v>
                </c:pt>
                <c:pt idx="546">
                  <c:v>4.7762192110065399E-4</c:v>
                </c:pt>
                <c:pt idx="547">
                  <c:v>3.6198326630410764E-4</c:v>
                </c:pt>
                <c:pt idx="548">
                  <c:v>3.3723671030177799E-4</c:v>
                </c:pt>
                <c:pt idx="549">
                  <c:v>4.0506868998577399E-4</c:v>
                </c:pt>
                <c:pt idx="550">
                  <c:v>5.6085656804878226E-4</c:v>
                </c:pt>
                <c:pt idx="551">
                  <c:v>7.9398365807657365E-4</c:v>
                </c:pt>
                <c:pt idx="552">
                  <c:v>1.0885627341805861E-3</c:v>
                </c:pt>
                <c:pt idx="553">
                  <c:v>1.4245187191848881E-3</c:v>
                </c:pt>
                <c:pt idx="554">
                  <c:v>1.7789567679569749E-3</c:v>
                </c:pt>
                <c:pt idx="555">
                  <c:v>2.1277225132644842E-3</c:v>
                </c:pt>
                <c:pt idx="556">
                  <c:v>2.4470481459813618E-3</c:v>
                </c:pt>
                <c:pt idx="557">
                  <c:v>2.7151721519979594E-3</c:v>
                </c:pt>
                <c:pt idx="558">
                  <c:v>2.9138223234416354E-3</c:v>
                </c:pt>
                <c:pt idx="559">
                  <c:v>3.029460979444194E-3</c:v>
                </c:pt>
                <c:pt idx="560">
                  <c:v>3.0542075367188835E-3</c:v>
                </c:pt>
                <c:pt idx="561">
                  <c:v>2.9863755582868841E-3</c:v>
                </c:pt>
                <c:pt idx="562">
                  <c:v>2.8305876813701889E-3</c:v>
                </c:pt>
                <c:pt idx="563">
                  <c:v>2.5974605923049076E-3</c:v>
                </c:pt>
                <c:pt idx="564">
                  <c:v>2.3028815169140078E-3</c:v>
                </c:pt>
                <c:pt idx="565">
                  <c:v>1.9669255323248249E-3</c:v>
                </c:pt>
                <c:pt idx="567">
                  <c:v>3.4079616601307536E-3</c:v>
                </c:pt>
                <c:pt idx="568">
                  <c:v>2.8877663106056583E-3</c:v>
                </c:pt>
                <c:pt idx="569">
                  <c:v>2.3737758897609978E-3</c:v>
                </c:pt>
                <c:pt idx="570">
                  <c:v>1.9010179952884112E-3</c:v>
                </c:pt>
                <c:pt idx="571">
                  <c:v>1.5017102963536383E-3</c:v>
                </c:pt>
                <c:pt idx="572">
                  <c:v>1.2030649526900772E-3</c:v>
                </c:pt>
                <c:pt idx="573">
                  <c:v>1.0254341508873885E-3</c:v>
                </c:pt>
                <c:pt idx="574">
                  <c:v>9.8092313651214E-4</c:v>
                </c:pt>
                <c:pt idx="575">
                  <c:v>1.0725652616291833E-3</c:v>
                </c:pt>
                <c:pt idx="576">
                  <c:v>1.2941152668717543E-3</c:v>
                </c:pt>
                <c:pt idx="577">
                  <c:v>1.6304748855455744E-3</c:v>
                </c:pt>
                <c:pt idx="578">
                  <c:v>2.0587217655506605E-3</c:v>
                </c:pt>
                <c:pt idx="579">
                  <c:v>2.549671589792411E-3</c:v>
                </c:pt>
                <c:pt idx="580">
                  <c:v>3.0698669391577204E-3</c:v>
                </c:pt>
                <c:pt idx="581">
                  <c:v>3.5838573603313574E-3</c:v>
                </c:pt>
                <c:pt idx="582">
                  <c:v>4.0566152555992626E-3</c:v>
                </c:pt>
                <c:pt idx="583">
                  <c:v>4.4559229557414974E-3</c:v>
                </c:pt>
                <c:pt idx="584">
                  <c:v>4.7545683009423759E-3</c:v>
                </c:pt>
                <c:pt idx="585">
                  <c:v>4.9321991045074729E-3</c:v>
                </c:pt>
                <c:pt idx="586">
                  <c:v>4.9767101207501153E-3</c:v>
                </c:pt>
                <c:pt idx="587">
                  <c:v>4.8850679974781919E-3</c:v>
                </c:pt>
                <c:pt idx="588">
                  <c:v>4.6635179939327242E-3</c:v>
                </c:pt>
                <c:pt idx="589">
                  <c:v>4.3271583766923364E-3</c:v>
                </c:pt>
                <c:pt idx="590">
                  <c:v>3.8989114977593256E-3</c:v>
                </c:pt>
                <c:pt idx="591">
                  <c:v>3.4079616741552327E-3</c:v>
                </c:pt>
                <c:pt idx="592">
                  <c:v>2.8877663249497086E-3</c:v>
                </c:pt>
                <c:pt idx="594">
                  <c:v>3.255511764309848E-3</c:v>
                </c:pt>
                <c:pt idx="595">
                  <c:v>2.6564995290447365E-3</c:v>
                </c:pt>
                <c:pt idx="596">
                  <c:v>2.0609565373808734E-3</c:v>
                </c:pt>
                <c:pt idx="597">
                  <c:v>1.509468059926602E-3</c:v>
                </c:pt>
                <c:pt idx="598">
                  <c:v>1.0396171249572332E-3</c:v>
                </c:pt>
                <c:pt idx="599">
                  <c:v>6.834232971527892E-4</c:v>
                </c:pt>
                <c:pt idx="600">
                  <c:v>4.6516059718485414E-4</c:v>
                </c:pt>
                <c:pt idx="601">
                  <c:v>3.9970326732627782E-4</c:v>
                </c:pt>
                <c:pt idx="602">
                  <c:v>4.9151211642343463E-4</c:v>
                </c:pt>
                <c:pt idx="603">
                  <c:v>7.3433052314586609E-4</c:v>
                </c:pt>
                <c:pt idx="604">
                  <c:v>1.1116108143894299E-3</c:v>
                </c:pt>
                <c:pt idx="605">
                  <c:v>1.59764196184946E-3</c:v>
                </c:pt>
                <c:pt idx="606">
                  <c:v>2.1593017461062655E-3</c:v>
                </c:pt>
                <c:pt idx="607">
                  <c:v>2.7583139811363988E-3</c:v>
                </c:pt>
                <c:pt idx="608">
                  <c:v>3.3538569731298368E-3</c:v>
                </c:pt>
                <c:pt idx="609">
                  <c:v>3.9053454514557757E-3</c:v>
                </c:pt>
                <c:pt idx="610">
                  <c:v>4.3751963877795026E-3</c:v>
                </c:pt>
                <c:pt idx="611">
                  <c:v>4.7313902173286987E-3</c:v>
                </c:pt>
                <c:pt idx="612">
                  <c:v>4.9496529193128764E-3</c:v>
                </c:pt>
                <c:pt idx="613">
                  <c:v>5.0151102513217825E-3</c:v>
                </c:pt>
                <c:pt idx="614">
                  <c:v>4.9233014043625024E-3</c:v>
                </c:pt>
                <c:pt idx="615">
                  <c:v>4.6804829996198007E-3</c:v>
                </c:pt>
                <c:pt idx="616">
                  <c:v>4.3032027100629042E-3</c:v>
                </c:pt>
                <c:pt idx="617">
                  <c:v>3.8171715638815372E-3</c:v>
                </c:pt>
                <c:pt idx="618">
                  <c:v>3.2555117804082493E-3</c:v>
                </c:pt>
                <c:pt idx="619">
                  <c:v>2.6564995456130943E-3</c:v>
                </c:pt>
                <c:pt idx="621">
                  <c:v>2.8629200495631168E-3</c:v>
                </c:pt>
                <c:pt idx="622">
                  <c:v>2.7584406876692471E-3</c:v>
                </c:pt>
                <c:pt idx="623">
                  <c:v>2.6503188239450264E-3</c:v>
                </c:pt>
                <c:pt idx="624">
                  <c:v>2.5459227847066898E-3</c:v>
                </c:pt>
                <c:pt idx="625">
                  <c:v>2.4523669874895516E-3</c:v>
                </c:pt>
                <c:pt idx="626">
                  <c:v>2.3760271052512077E-3</c:v>
                </c:pt>
                <c:pt idx="627">
                  <c:v>2.3221055747967598E-3</c:v>
                </c:pt>
                <c:pt idx="628">
                  <c:v>2.2942770593087861E-3</c:v>
                </c:pt>
                <c:pt idx="629">
                  <c:v>2.2944380261246868E-3</c:v>
                </c:pt>
                <c:pt idx="630">
                  <c:v>2.3225775056219928E-3</c:v>
                </c:pt>
                <c:pt idx="631">
                  <c:v>2.376777838780009E-3</c:v>
                </c:pt>
                <c:pt idx="632">
                  <c:v>2.453345362472696E-3</c:v>
                </c:pt>
                <c:pt idx="633">
                  <c:v>2.5470621265060683E-3</c:v>
                </c:pt>
                <c:pt idx="634">
                  <c:v>2.6515414883000392E-3</c:v>
                </c:pt>
                <c:pt idx="635">
                  <c:v>2.7596633520248375E-3</c:v>
                </c:pt>
                <c:pt idx="636">
                  <c:v>2.8640593913641893E-3</c:v>
                </c:pt>
                <c:pt idx="637">
                  <c:v>2.9576151887758953E-3</c:v>
                </c:pt>
                <c:pt idx="638">
                  <c:v>3.0339550712891006E-3</c:v>
                </c:pt>
                <c:pt idx="639">
                  <c:v>3.0878766020799725E-3</c:v>
                </c:pt>
                <c:pt idx="640">
                  <c:v>3.1157051179430055E-3</c:v>
                </c:pt>
                <c:pt idx="641">
                  <c:v>3.1155441515152401E-3</c:v>
                </c:pt>
                <c:pt idx="642">
                  <c:v>3.0874046723926942E-3</c:v>
                </c:pt>
                <c:pt idx="643">
                  <c:v>3.0332043395705235E-3</c:v>
                </c:pt>
                <c:pt idx="644">
                  <c:v>2.9566368161518817E-3</c:v>
                </c:pt>
                <c:pt idx="645">
                  <c:v>2.8629200523120762E-3</c:v>
                </c:pt>
                <c:pt idx="646">
                  <c:v>2.7584406906180042E-3</c:v>
                </c:pt>
                <c:pt idx="648">
                  <c:v>2.56752922483786E-3</c:v>
                </c:pt>
                <c:pt idx="649">
                  <c:v>2.4555085716382176E-3</c:v>
                </c:pt>
                <c:pt idx="650">
                  <c:v>2.3365778660384175E-3</c:v>
                </c:pt>
                <c:pt idx="651">
                  <c:v>2.2188420390643854E-3</c:v>
                </c:pt>
                <c:pt idx="652">
                  <c:v>2.1103245927385169E-3</c:v>
                </c:pt>
                <c:pt idx="653">
                  <c:v>2.0184208116775563E-3</c:v>
                </c:pt>
                <c:pt idx="654">
                  <c:v>1.9493937866683975E-3</c:v>
                </c:pt>
                <c:pt idx="655">
                  <c:v>1.9079475953821734E-3</c:v>
                </c:pt>
                <c:pt idx="656">
                  <c:v>1.8969067272555527E-3</c:v>
                </c:pt>
                <c:pt idx="657">
                  <c:v>1.9170235992037577E-3</c:v>
                </c:pt>
                <c:pt idx="658">
                  <c:v>1.9669272796513358E-3</c:v>
                </c:pt>
                <c:pt idx="659">
                  <c:v>2.0432169152532439E-3</c:v>
                </c:pt>
                <c:pt idx="660">
                  <c:v>2.1406934934296087E-3</c:v>
                </c:pt>
                <c:pt idx="661">
                  <c:v>2.2527141464804678E-3</c:v>
                </c:pt>
                <c:pt idx="662">
                  <c:v>2.3716448520406338E-3</c:v>
                </c:pt>
                <c:pt idx="663">
                  <c:v>2.4893806790868812E-3</c:v>
                </c:pt>
                <c:pt idx="664">
                  <c:v>2.5978981255918936E-3</c:v>
                </c:pt>
                <c:pt idx="665">
                  <c:v>2.6898019069267181E-3</c:v>
                </c:pt>
                <c:pt idx="666">
                  <c:v>2.7588289322857977E-3</c:v>
                </c:pt>
                <c:pt idx="667">
                  <c:v>2.8002751239741526E-3</c:v>
                </c:pt>
                <c:pt idx="668">
                  <c:v>2.8113159925277102E-3</c:v>
                </c:pt>
                <c:pt idx="669">
                  <c:v>2.7911991210021526E-3</c:v>
                </c:pt>
                <c:pt idx="670">
                  <c:v>2.7412954409441297E-3</c:v>
                </c:pt>
                <c:pt idx="671">
                  <c:v>2.6650058056721373E-3</c:v>
                </c:pt>
                <c:pt idx="672">
                  <c:v>2.5675292277435651E-3</c:v>
                </c:pt>
                <c:pt idx="673">
                  <c:v>2.455508574841489E-3</c:v>
                </c:pt>
                <c:pt idx="675">
                  <c:v>1.8895442731184373E-3</c:v>
                </c:pt>
                <c:pt idx="676">
                  <c:v>1.7405284229341919E-3</c:v>
                </c:pt>
                <c:pt idx="677">
                  <c:v>1.5858965995414484E-3</c:v>
                </c:pt>
                <c:pt idx="678">
                  <c:v>1.4361867061393069E-3</c:v>
                </c:pt>
                <c:pt idx="679">
                  <c:v>1.3016012245326439E-3</c:v>
                </c:pt>
                <c:pt idx="680">
                  <c:v>1.1913119328590882E-3</c:v>
                </c:pt>
                <c:pt idx="681">
                  <c:v>1.1128348640674422E-3</c:v>
                </c:pt>
                <c:pt idx="682">
                  <c:v>1.0715181006942165E-3</c:v>
                </c:pt>
                <c:pt idx="683">
                  <c:v>1.0701773118777184E-3</c:v>
                </c:pt>
                <c:pt idx="684">
                  <c:v>1.1089038701598258E-3</c:v>
                </c:pt>
                <c:pt idx="685">
                  <c:v>1.1850586245982743E-3</c:v>
                </c:pt>
                <c:pt idx="686">
                  <c:v>1.2934517545415583E-3</c:v>
                </c:pt>
                <c:pt idx="687">
                  <c:v>1.4266964473289442E-3</c:v>
                </c:pt>
                <c:pt idx="688">
                  <c:v>1.575712297364871E-3</c:v>
                </c:pt>
                <c:pt idx="689">
                  <c:v>1.7303441207528012E-3</c:v>
                </c:pt>
                <c:pt idx="690">
                  <c:v>1.8800540142939631E-3</c:v>
                </c:pt>
                <c:pt idx="691">
                  <c:v>2.0146394961740059E-3</c:v>
                </c:pt>
                <c:pt idx="692">
                  <c:v>2.1249287882366703E-3</c:v>
                </c:pt>
                <c:pt idx="693">
                  <c:v>2.2034058575066372E-3</c:v>
                </c:pt>
                <c:pt idx="694">
                  <c:v>2.2447226214147992E-3</c:v>
                </c:pt>
                <c:pt idx="695">
                  <c:v>2.246063410786394E-3</c:v>
                </c:pt>
                <c:pt idx="696">
                  <c:v>2.2073368530417135E-3</c:v>
                </c:pt>
                <c:pt idx="697">
                  <c:v>2.1311820990863994E-3</c:v>
                </c:pt>
                <c:pt idx="698">
                  <c:v>2.0227889695390313E-3</c:v>
                </c:pt>
                <c:pt idx="699">
                  <c:v>1.8895442770333619E-3</c:v>
                </c:pt>
                <c:pt idx="700">
                  <c:v>1.7405284271457537E-3</c:v>
                </c:pt>
                <c:pt idx="702">
                  <c:v>1.9014620537470843E-3</c:v>
                </c:pt>
                <c:pt idx="703">
                  <c:v>1.7796848542188748E-3</c:v>
                </c:pt>
                <c:pt idx="704">
                  <c:v>1.6529847145708414E-3</c:v>
                </c:pt>
                <c:pt idx="705">
                  <c:v>1.5299960399184976E-3</c:v>
                </c:pt>
                <c:pt idx="706">
                  <c:v>1.4191003051719606E-3</c:v>
                </c:pt>
                <c:pt idx="707">
                  <c:v>1.3278548713731681E-3</c:v>
                </c:pt>
                <c:pt idx="708">
                  <c:v>1.2624779640311693E-3</c:v>
                </c:pt>
                <c:pt idx="709">
                  <c:v>1.2274249113307498E-3</c:v>
                </c:pt>
                <c:pt idx="710">
                  <c:v>1.225084520880107E-3</c:v>
                </c:pt>
                <c:pt idx="711">
                  <c:v>1.2556162864204115E-3</c:v>
                </c:pt>
                <c:pt idx="712">
                  <c:v>1.3169395185909478E-3</c:v>
                </c:pt>
                <c:pt idx="713">
                  <c:v>1.4048751404702226E-3</c:v>
                </c:pt>
                <c:pt idx="714">
                  <c:v>1.5134304847612661E-3</c:v>
                </c:pt>
                <c:pt idx="715">
                  <c:v>1.6352076841636425E-3</c:v>
                </c:pt>
                <c:pt idx="716">
                  <c:v>1.7619078238032741E-3</c:v>
                </c:pt>
                <c:pt idx="717">
                  <c:v>1.8848964985652206E-3</c:v>
                </c:pt>
                <c:pt idx="718">
                  <c:v>1.9957922335318953E-3</c:v>
                </c:pt>
                <c:pt idx="719">
                  <c:v>2.0870376676463587E-3</c:v>
                </c:pt>
                <c:pt idx="720">
                  <c:v>2.1524145753780491E-3</c:v>
                </c:pt>
                <c:pt idx="721">
                  <c:v>2.1874676285156235E-3</c:v>
                </c:pt>
                <c:pt idx="722">
                  <c:v>2.1898080194210933E-3</c:v>
                </c:pt>
                <c:pt idx="723">
                  <c:v>2.1592762543222927E-3</c:v>
                </c:pt>
                <c:pt idx="724">
                  <c:v>2.0979530225498492E-3</c:v>
                </c:pt>
                <c:pt idx="725">
                  <c:v>2.0100174009981269E-3</c:v>
                </c:pt>
                <c:pt idx="726">
                  <c:v>1.9014620569417729E-3</c:v>
                </c:pt>
                <c:pt idx="727">
                  <c:v>1.7796848576652298E-3</c:v>
                </c:pt>
                <c:pt idx="729">
                  <c:v>1.4858211469754592E-3</c:v>
                </c:pt>
                <c:pt idx="730">
                  <c:v>1.3657904623389687E-3</c:v>
                </c:pt>
                <c:pt idx="731">
                  <c:v>1.2434530320551043E-3</c:v>
                </c:pt>
                <c:pt idx="732">
                  <c:v>1.1271459498066049E-3</c:v>
                </c:pt>
                <c:pt idx="733">
                  <c:v>1.024795351024154E-3</c:v>
                </c:pt>
                <c:pt idx="734">
                  <c:v>9.4337625985656487E-4</c:v>
                </c:pt>
                <c:pt idx="735">
                  <c:v>8.8843725280289077E-4</c:v>
                </c:pt>
                <c:pt idx="736">
                  <c:v>8.6372233239433041E-4</c:v>
                </c:pt>
                <c:pt idx="737">
                  <c:v>8.7091577960956288E-4</c:v>
                </c:pt>
                <c:pt idx="738">
                  <c:v>9.0952737290971746E-4</c:v>
                </c:pt>
                <c:pt idx="739">
                  <c:v>9.7692579602604284E-4</c:v>
                </c:pt>
                <c:pt idx="740">
                  <c:v>1.0685179578147587E-3</c:v>
                </c:pt>
                <c:pt idx="741">
                  <c:v>1.1780620038273509E-3</c:v>
                </c:pt>
                <c:pt idx="742">
                  <c:v>1.2980926883751197E-3</c:v>
                </c:pt>
                <c:pt idx="743">
                  <c:v>1.4204301186848071E-3</c:v>
                </c:pt>
                <c:pt idx="744">
                  <c:v>1.5367372010719142E-3</c:v>
                </c:pt>
                <c:pt idx="745">
                  <c:v>1.6390878000963115E-3</c:v>
                </c:pt>
                <c:pt idx="746">
                  <c:v>1.7205068915926978E-3</c:v>
                </c:pt>
                <c:pt idx="747">
                  <c:v>1.7754458990396123E-3</c:v>
                </c:pt>
                <c:pt idx="748">
                  <c:v>1.800160819879058E-3</c:v>
                </c:pt>
                <c:pt idx="749">
                  <c:v>1.7929673731029916E-3</c:v>
                </c:pt>
                <c:pt idx="750">
                  <c:v>1.7543557802203553E-3</c:v>
                </c:pt>
                <c:pt idx="751">
                  <c:v>1.6869573574714476E-3</c:v>
                </c:pt>
                <c:pt idx="752">
                  <c:v>1.5953651959750095E-3</c:v>
                </c:pt>
                <c:pt idx="753">
                  <c:v>1.4858211501596371E-3</c:v>
                </c:pt>
                <c:pt idx="754">
                  <c:v>1.3657904657005894E-3</c:v>
                </c:pt>
                <c:pt idx="756">
                  <c:v>1.4324628310899174E-3</c:v>
                </c:pt>
                <c:pt idx="757">
                  <c:v>1.3343662878823356E-3</c:v>
                </c:pt>
                <c:pt idx="758">
                  <c:v>1.2345463158566902E-3</c:v>
                </c:pt>
                <c:pt idx="759">
                  <c:v>1.1398054811307685E-3</c:v>
                </c:pt>
                <c:pt idx="760">
                  <c:v>1.0566002150098389E-3</c:v>
                </c:pt>
                <c:pt idx="761">
                  <c:v>9.9060081886395484E-4</c:v>
                </c:pt>
                <c:pt idx="762">
                  <c:v>9.4630504246107918E-4</c:v>
                </c:pt>
                <c:pt idx="763">
                  <c:v>9.2673156975397694E-4</c:v>
                </c:pt>
                <c:pt idx="764">
                  <c:v>9.3321430055791322E-4</c:v>
                </c:pt>
                <c:pt idx="765">
                  <c:v>9.6531144748282266E-4</c:v>
                </c:pt>
                <c:pt idx="766">
                  <c:v>1.0208356430137862E-3</c:v>
                </c:pt>
                <c:pt idx="767">
                  <c:v>1.0960030049920386E-3</c:v>
                </c:pt>
                <c:pt idx="768">
                  <c:v>1.1856910019303402E-3</c:v>
                </c:pt>
                <c:pt idx="769">
                  <c:v>1.2837875450676572E-3</c:v>
                </c:pt>
                <c:pt idx="770">
                  <c:v>1.3836075171165742E-3</c:v>
                </c:pt>
                <c:pt idx="771">
                  <c:v>1.4783483519577182E-3</c:v>
                </c:pt>
                <c:pt idx="772">
                  <c:v>1.5615536182779681E-3</c:v>
                </c:pt>
                <c:pt idx="773">
                  <c:v>1.6275530146936874E-3</c:v>
                </c:pt>
                <c:pt idx="774">
                  <c:v>1.6718487914185245E-3</c:v>
                </c:pt>
                <c:pt idx="775">
                  <c:v>1.6914222644777729E-3</c:v>
                </c:pt>
                <c:pt idx="776">
                  <c:v>1.6849395340321699E-3</c:v>
                </c:pt>
                <c:pt idx="777">
                  <c:v>1.6528423874473605E-3</c:v>
                </c:pt>
                <c:pt idx="778">
                  <c:v>1.5973181922150866E-3</c:v>
                </c:pt>
                <c:pt idx="779">
                  <c:v>1.5221508304737584E-3</c:v>
                </c:pt>
                <c:pt idx="780">
                  <c:v>1.4324628336944696E-3</c:v>
                </c:pt>
                <c:pt idx="781">
                  <c:v>1.3343662906274173E-3</c:v>
                </c:pt>
                <c:pt idx="783">
                  <c:v>1.2174552549221753E-3</c:v>
                </c:pt>
                <c:pt idx="784">
                  <c:v>1.1199287195963732E-3</c:v>
                </c:pt>
                <c:pt idx="785">
                  <c:v>1.0218814292182795E-3</c:v>
                </c:pt>
                <c:pt idx="786">
                  <c:v>9.2999514458117058E-4</c:v>
                </c:pt>
                <c:pt idx="787">
                  <c:v>8.505317641195714E-4</c:v>
                </c:pt>
                <c:pt idx="788">
                  <c:v>7.8890658588018987E-4</c:v>
                </c:pt>
                <c:pt idx="789">
                  <c:v>7.493192639100747E-4</c:v>
                </c:pt>
                <c:pt idx="790">
                  <c:v>7.3446760877421652E-4</c:v>
                </c:pt>
                <c:pt idx="791">
                  <c:v>7.4536373622430372E-4</c:v>
                </c:pt>
                <c:pt idx="792">
                  <c:v>7.8126509318300185E-4</c:v>
                </c:pt>
                <c:pt idx="793">
                  <c:v>8.3972506150893286E-4</c:v>
                </c:pt>
                <c:pt idx="794">
                  <c:v>9.1675969097940267E-4</c:v>
                </c:pt>
                <c:pt idx="795">
                  <c:v>1.0071191989136719E-3</c:v>
                </c:pt>
                <c:pt idx="796">
                  <c:v>1.1046457341861598E-3</c:v>
                </c:pt>
                <c:pt idx="797">
                  <c:v>1.2026930246033681E-3</c:v>
                </c:pt>
                <c:pt idx="798">
                  <c:v>1.2945793093693556E-3</c:v>
                </c:pt>
                <c:pt idx="799">
                  <c:v>1.3740426900408138E-3</c:v>
                </c:pt>
                <c:pt idx="800">
                  <c:v>1.435667868556734E-3</c:v>
                </c:pt>
                <c:pt idx="801">
                  <c:v>1.4752551908512211E-3</c:v>
                </c:pt>
                <c:pt idx="802">
                  <c:v>1.4901068463371793E-3</c:v>
                </c:pt>
                <c:pt idx="803">
                  <c:v>1.4792107192390619E-3</c:v>
                </c:pt>
                <c:pt idx="804">
                  <c:v>1.4433093626102164E-3</c:v>
                </c:pt>
                <c:pt idx="805">
                  <c:v>1.3848493945695425E-3</c:v>
                </c:pt>
                <c:pt idx="806">
                  <c:v>1.3078147653202944E-3</c:v>
                </c:pt>
                <c:pt idx="807">
                  <c:v>1.2174552575281354E-3</c:v>
                </c:pt>
                <c:pt idx="808">
                  <c:v>1.1199287223089618E-3</c:v>
                </c:pt>
                <c:pt idx="810">
                  <c:v>9.4641748281310413E-4</c:v>
                </c:pt>
                <c:pt idx="811">
                  <c:v>8.3786268832975884E-4</c:v>
                </c:pt>
                <c:pt idx="812">
                  <c:v>7.304745836962883E-4</c:v>
                </c:pt>
                <c:pt idx="813">
                  <c:v>6.3157149075960053E-4</c:v>
                </c:pt>
                <c:pt idx="814">
                  <c:v>5.4789349184292645E-4</c:v>
                </c:pt>
                <c:pt idx="815">
                  <c:v>4.8514310427504839E-4</c:v>
                </c:pt>
                <c:pt idx="816">
                  <c:v>4.4759666325908158E-4</c:v>
                </c:pt>
                <c:pt idx="817">
                  <c:v>4.3781289669602254E-4</c:v>
                </c:pt>
                <c:pt idx="818">
                  <c:v>4.5645855210719002E-4</c:v>
                </c:pt>
                <c:pt idx="819">
                  <c:v>5.0226295889260275E-4</c:v>
                </c:pt>
                <c:pt idx="820">
                  <c:v>5.721046224322888E-4</c:v>
                </c:pt>
                <c:pt idx="821">
                  <c:v>6.6122394878564007E-4</c:v>
                </c:pt>
                <c:pt idx="822">
                  <c:v>7.6354760315212595E-4</c:v>
                </c:pt>
                <c:pt idx="823">
                  <c:v>8.7210239760034949E-4</c:v>
                </c:pt>
                <c:pt idx="824">
                  <c:v>9.7949050230075412E-4</c:v>
                </c:pt>
                <c:pt idx="825">
                  <c:v>1.0783935954018701E-3</c:v>
                </c:pt>
                <c:pt idx="826">
                  <c:v>1.1620715945692612E-3</c:v>
                </c:pt>
                <c:pt idx="827">
                  <c:v>1.2248219824570594E-3</c:v>
                </c:pt>
                <c:pt idx="828">
                  <c:v>1.262368423840347E-3</c:v>
                </c:pt>
                <c:pt idx="829">
                  <c:v>1.2721521907930954E-3</c:v>
                </c:pt>
                <c:pt idx="830">
                  <c:v>1.2535065357674291E-3</c:v>
                </c:pt>
                <c:pt idx="831">
                  <c:v>1.2077021293370579E-3</c:v>
                </c:pt>
                <c:pt idx="832">
                  <c:v>1.1378604660977586E-3</c:v>
                </c:pt>
                <c:pt idx="833">
                  <c:v>1.0487411399696684E-3</c:v>
                </c:pt>
                <c:pt idx="834">
                  <c:v>9.4641748573796641E-4</c:v>
                </c:pt>
                <c:pt idx="835">
                  <c:v>8.3786269132486452E-4</c:v>
                </c:pt>
                <c:pt idx="837">
                  <c:v>1.1011323630457446E-3</c:v>
                </c:pt>
                <c:pt idx="838">
                  <c:v>1.0044873571468499E-3</c:v>
                </c:pt>
                <c:pt idx="839">
                  <c:v>9.0794397725784261E-4</c:v>
                </c:pt>
                <c:pt idx="840">
                  <c:v>8.1808149515773005E-4</c:v>
                </c:pt>
                <c:pt idx="841">
                  <c:v>7.4102389048294622E-4</c:v>
                </c:pt>
                <c:pt idx="842">
                  <c:v>6.8202251163643245E-4</c:v>
                </c:pt>
                <c:pt idx="843">
                  <c:v>6.4509820507305357E-4</c:v>
                </c:pt>
                <c:pt idx="844">
                  <c:v>6.3276730125908453E-4</c:v>
                </c:pt>
                <c:pt idx="845">
                  <c:v>6.4587013090975547E-4</c:v>
                </c:pt>
                <c:pt idx="846">
                  <c:v>6.8351375783985203E-4</c:v>
                </c:pt>
                <c:pt idx="847">
                  <c:v>7.431328310889523E-4</c:v>
                </c:pt>
                <c:pt idx="848">
                  <c:v>8.206644093495391E-4</c:v>
                </c:pt>
                <c:pt idx="849">
                  <c:v>9.1082484370215043E-4</c:v>
                </c:pt>
                <c:pt idx="850">
                  <c:v>1.0074698495567797E-3</c:v>
                </c:pt>
                <c:pt idx="851">
                  <c:v>1.1040132294928234E-3</c:v>
                </c:pt>
                <c:pt idx="852">
                  <c:v>1.1938757117280689E-3</c:v>
                </c:pt>
                <c:pt idx="853">
                  <c:v>1.2709333166168728E-3</c:v>
                </c:pt>
                <c:pt idx="854">
                  <c:v>1.3299346957417089E-3</c:v>
                </c:pt>
                <c:pt idx="855">
                  <c:v>1.3668590026287451E-3</c:v>
                </c:pt>
                <c:pt idx="856">
                  <c:v>1.3791899067896499E-3</c:v>
                </c:pt>
                <c:pt idx="857">
                  <c:v>1.3660870774855499E-3</c:v>
                </c:pt>
                <c:pt idx="858">
                  <c:v>1.328443450878041E-3</c:v>
                </c:pt>
                <c:pt idx="859">
                  <c:v>1.2688243779055614E-3</c:v>
                </c:pt>
                <c:pt idx="860">
                  <c:v>1.1912927998567774E-3</c:v>
                </c:pt>
                <c:pt idx="861">
                  <c:v>1.1011323656367168E-3</c:v>
                </c:pt>
                <c:pt idx="862">
                  <c:v>1.0044873598263528E-3</c:v>
                </c:pt>
                <c:pt idx="864">
                  <c:v>1.7445688897792858E-3</c:v>
                </c:pt>
                <c:pt idx="865">
                  <c:v>1.6556909892712051E-3</c:v>
                </c:pt>
                <c:pt idx="866">
                  <c:v>1.5636517687895521E-3</c:v>
                </c:pt>
                <c:pt idx="867">
                  <c:v>1.4747235490938956E-3</c:v>
                </c:pt>
                <c:pt idx="868">
                  <c:v>1.3949666413818923E-3</c:v>
                </c:pt>
                <c:pt idx="869">
                  <c:v>1.329816347097243E-3</c:v>
                </c:pt>
                <c:pt idx="870">
                  <c:v>1.2837125511194058E-3</c:v>
                </c:pt>
                <c:pt idx="871">
                  <c:v>1.259797150947006E-3</c:v>
                </c:pt>
                <c:pt idx="872">
                  <c:v>1.259699941576022E-3</c:v>
                </c:pt>
                <c:pt idx="873">
                  <c:v>1.2834275476644248E-3</c:v>
                </c:pt>
                <c:pt idx="874">
                  <c:v>1.3293629720726873E-3</c:v>
                </c:pt>
                <c:pt idx="875">
                  <c:v>1.3943757915463777E-3</c:v>
                </c:pt>
                <c:pt idx="876">
                  <c:v>1.4740354898871953E-3</c:v>
                </c:pt>
                <c:pt idx="877">
                  <c:v>1.5629133903094247E-3</c:v>
                </c:pt>
                <c:pt idx="878">
                  <c:v>1.6549526107907289E-3</c:v>
                </c:pt>
                <c:pt idx="879">
                  <c:v>1.7438808305715624E-3</c:v>
                </c:pt>
                <c:pt idx="880">
                  <c:v>1.8236377384484644E-3</c:v>
                </c:pt>
                <c:pt idx="881">
                  <c:v>1.8887880329664965E-3</c:v>
                </c:pt>
                <c:pt idx="882">
                  <c:v>1.9348918292302953E-3</c:v>
                </c:pt>
                <c:pt idx="883">
                  <c:v>1.9588072297217485E-3</c:v>
                </c:pt>
                <c:pt idx="884">
                  <c:v>1.9589044394231346E-3</c:v>
                </c:pt>
                <c:pt idx="885">
                  <c:v>1.9351768336539656E-3</c:v>
                </c:pt>
                <c:pt idx="886">
                  <c:v>1.8892414095320138E-3</c:v>
                </c:pt>
                <c:pt idx="887">
                  <c:v>1.8242285902921995E-3</c:v>
                </c:pt>
                <c:pt idx="888">
                  <c:v>1.7445688921168849E-3</c:v>
                </c:pt>
                <c:pt idx="889">
                  <c:v>1.6556909917805069E-3</c:v>
                </c:pt>
                <c:pt idx="891">
                  <c:v>1.7861380033698145E-3</c:v>
                </c:pt>
                <c:pt idx="892">
                  <c:v>1.7088428278464187E-3</c:v>
                </c:pt>
                <c:pt idx="893">
                  <c:v>1.6285820315794716E-3</c:v>
                </c:pt>
                <c:pt idx="894">
                  <c:v>1.5508252551848995E-3</c:v>
                </c:pt>
                <c:pt idx="895">
                  <c:v>1.4808714944628031E-3</c:v>
                </c:pt>
                <c:pt idx="896">
                  <c:v>1.4234879825915057E-3</c:v>
                </c:pt>
                <c:pt idx="897">
                  <c:v>1.382585311065413E-3</c:v>
                </c:pt>
                <c:pt idx="898">
                  <c:v>1.3609509293478334E-3</c:v>
                </c:pt>
                <c:pt idx="899">
                  <c:v>1.360059184796964E-3</c:v>
                </c:pt>
                <c:pt idx="900">
                  <c:v>1.3799708483301309E-3</c:v>
                </c:pt>
                <c:pt idx="901">
                  <c:v>1.4193289729862119E-3</c:v>
                </c:pt>
                <c:pt idx="902">
                  <c:v>1.4754513676183657E-3</c:v>
                </c:pt>
                <c:pt idx="903">
                  <c:v>1.5445133837877444E-3</c:v>
                </c:pt>
                <c:pt idx="904">
                  <c:v>1.621808559233477E-3</c:v>
                </c:pt>
                <c:pt idx="905">
                  <c:v>1.7020693554972231E-3</c:v>
                </c:pt>
                <c:pt idx="906">
                  <c:v>1.7798261319632741E-3</c:v>
                </c:pt>
                <c:pt idx="907">
                  <c:v>1.8497798928266578E-3</c:v>
                </c:pt>
                <c:pt idx="908">
                  <c:v>1.9071634048994231E-3</c:v>
                </c:pt>
                <c:pt idx="909">
                  <c:v>1.9480660766734343E-3</c:v>
                </c:pt>
                <c:pt idx="910">
                  <c:v>1.9697004586684873E-3</c:v>
                </c:pt>
                <c:pt idx="911">
                  <c:v>1.9705922035074767E-3</c:v>
                </c:pt>
                <c:pt idx="912">
                  <c:v>1.9506805402534403E-3</c:v>
                </c:pt>
                <c:pt idx="913">
                  <c:v>1.9113224158484789E-3</c:v>
                </c:pt>
                <c:pt idx="914">
                  <c:v>1.8552000214223201E-3</c:v>
                </c:pt>
                <c:pt idx="915">
                  <c:v>1.7861380053997736E-3</c:v>
                </c:pt>
                <c:pt idx="916">
                  <c:v>1.7088428300317039E-3</c:v>
                </c:pt>
                <c:pt idx="918">
                  <c:v>6.4821417530390164E-4</c:v>
                </c:pt>
                <c:pt idx="919">
                  <c:v>5.1237662693331824E-4</c:v>
                </c:pt>
                <c:pt idx="920">
                  <c:v>3.8052291592245756E-4</c:v>
                </c:pt>
                <c:pt idx="921">
                  <c:v>2.6163865475773194E-4</c:v>
                </c:pt>
                <c:pt idx="922">
                  <c:v>1.6382560935357735E-4</c:v>
                </c:pt>
                <c:pt idx="923">
                  <c:v>9.3749577095440133E-5</c:v>
                </c:pt>
                <c:pt idx="924">
                  <c:v>5.6186123764742223E-5</c:v>
                </c:pt>
                <c:pt idx="925">
                  <c:v>5.3695136623612143E-5</c:v>
                </c:pt>
                <c:pt idx="926">
                  <c:v>8.6446372328781364E-5</c:v>
                </c:pt>
                <c:pt idx="927">
                  <c:v>1.5220788829599017E-4</c:v>
                </c:pt>
                <c:pt idx="928">
                  <c:v>2.4649814589830011E-4</c:v>
                </c:pt>
                <c:pt idx="929">
                  <c:v>3.6289141991673296E-4</c:v>
                </c:pt>
                <c:pt idx="930">
                  <c:v>4.934557010939359E-4</c:v>
                </c:pt>
                <c:pt idx="931">
                  <c:v>6.2929324945557724E-4</c:v>
                </c:pt>
                <c:pt idx="932">
                  <c:v>7.6114696058400804E-4</c:v>
                </c:pt>
                <c:pt idx="933">
                  <c:v>8.8003122198480389E-4</c:v>
                </c:pt>
                <c:pt idx="934">
                  <c:v>9.7784426772744119E-4</c:v>
                </c:pt>
                <c:pt idx="935">
                  <c:v>1.0479203004034061E-3</c:v>
                </c:pt>
                <c:pt idx="936">
                  <c:v>1.085483754202803E-3</c:v>
                </c:pt>
                <c:pt idx="937">
                  <c:v>1.0879747418315617E-3</c:v>
                </c:pt>
                <c:pt idx="938">
                  <c:v>1.0552235065997202E-3</c:v>
                </c:pt>
                <c:pt idx="939">
                  <c:v>9.8946199105928116E-4</c:v>
                </c:pt>
                <c:pt idx="940">
                  <c:v>8.9517173380809984E-4</c:v>
                </c:pt>
                <c:pt idx="941">
                  <c:v>7.7877846004122554E-4</c:v>
                </c:pt>
                <c:pt idx="942">
                  <c:v>6.4821417899886763E-4</c:v>
                </c:pt>
                <c:pt idx="943">
                  <c:v>5.1237663064616847E-4</c:v>
                </c:pt>
                <c:pt idx="945">
                  <c:v>-9.2553514099840064E-6</c:v>
                </c:pt>
                <c:pt idx="946">
                  <c:v>-2.0893099181499975E-4</c:v>
                </c:pt>
                <c:pt idx="947">
                  <c:v>-3.9516128213825459E-4</c:v>
                </c:pt>
                <c:pt idx="948">
                  <c:v>-5.5525493588316288E-4</c:v>
                </c:pt>
                <c:pt idx="949">
                  <c:v>-6.7830183513907169E-4</c:v>
                </c:pt>
                <c:pt idx="950">
                  <c:v>-7.5591653708536038E-4</c:v>
                </c:pt>
                <c:pt idx="951">
                  <c:v>-7.8280972806076747E-4</c:v>
                </c:pt>
                <c:pt idx="952">
                  <c:v>-7.5714868154758304E-4</c:v>
                </c:pt>
                <c:pt idx="953">
                  <c:v>-6.8068215545482235E-4</c:v>
                </c:pt>
                <c:pt idx="954">
                  <c:v>-5.5862121715695716E-4</c:v>
                </c:pt>
                <c:pt idx="955">
                  <c:v>-3.9928411786484751E-4</c:v>
                </c:pt>
                <c:pt idx="956">
                  <c:v>-2.1352941755357048E-4</c:v>
                </c:pt>
                <c:pt idx="957">
                  <c:v>-1.4015992046418934E-5</c:v>
                </c:pt>
                <c:pt idx="958">
                  <c:v>1.8565964845071467E-4</c:v>
                </c:pt>
                <c:pt idx="959">
                  <c:v>3.7188993904846852E-4</c:v>
                </c:pt>
                <c:pt idx="960">
                  <c:v>5.3198359323155034E-4</c:v>
                </c:pt>
                <c:pt idx="961">
                  <c:v>6.5503049305944648E-4</c:v>
                </c:pt>
                <c:pt idx="962">
                  <c:v>7.3264519567255626E-4</c:v>
                </c:pt>
                <c:pt idx="963">
                  <c:v>7.5953838736417538E-4</c:v>
                </c:pt>
                <c:pt idx="964">
                  <c:v>7.338773415677852E-4</c:v>
                </c:pt>
                <c:pt idx="965">
                  <c:v>6.574108161435529E-4</c:v>
                </c:pt>
                <c:pt idx="966">
                  <c:v>5.3534987842039075E-4</c:v>
                </c:pt>
                <c:pt idx="967">
                  <c:v>3.7601277956999396E-4</c:v>
                </c:pt>
                <c:pt idx="968">
                  <c:v>1.9025807953733777E-4</c:v>
                </c:pt>
                <c:pt idx="969">
                  <c:v>-9.2553458732728073E-6</c:v>
                </c:pt>
                <c:pt idx="970">
                  <c:v>-2.0893098646252424E-4</c:v>
                </c:pt>
                <c:pt idx="972">
                  <c:v>9.9949642151332305E-4</c:v>
                </c:pt>
                <c:pt idx="973">
                  <c:v>8.2653684293245669E-4</c:v>
                </c:pt>
                <c:pt idx="974">
                  <c:v>6.5543917867177536E-4</c:v>
                </c:pt>
                <c:pt idx="975">
                  <c:v>4.9786345177189038E-4</c:v>
                </c:pt>
                <c:pt idx="976">
                  <c:v>3.6454818759042726E-4</c:v>
                </c:pt>
                <c:pt idx="977">
                  <c:v>2.6457860104681769E-4</c:v>
                </c:pt>
                <c:pt idx="978">
                  <c:v>2.0476745424097525E-4</c:v>
                </c:pt>
                <c:pt idx="979">
                  <c:v>1.8919077797586287E-4</c:v>
                </c:pt>
                <c:pt idx="980">
                  <c:v>2.1891009699486115E-4</c:v>
                </c:pt>
                <c:pt idx="981">
                  <c:v>2.9190008882492408E-4</c:v>
                </c:pt>
                <c:pt idx="982">
                  <c:v>4.0318660615580045E-4</c:v>
                </c:pt>
                <c:pt idx="983">
                  <c:v>5.4518565675828925E-4</c:v>
                </c:pt>
                <c:pt idx="984">
                  <c:v>7.082202400203459E-4</c:v>
                </c:pt>
                <c:pt idx="985">
                  <c:v>8.8117981854529529E-4</c:v>
                </c:pt>
                <c:pt idx="986">
                  <c:v>1.0522774829126629E-3</c:v>
                </c:pt>
                <c:pt idx="987">
                  <c:v>1.2098532100745668E-3</c:v>
                </c:pt>
                <c:pt idx="988">
                  <c:v>1.3431684746555254E-3</c:v>
                </c:pt>
                <c:pt idx="989">
                  <c:v>1.4431380617088824E-3</c:v>
                </c:pt>
                <c:pt idx="990">
                  <c:v>1.5029492090999851E-3</c:v>
                </c:pt>
                <c:pt idx="991">
                  <c:v>1.518525885985987E-3</c:v>
                </c:pt>
                <c:pt idx="992">
                  <c:v>1.4888065675811939E-3</c:v>
                </c:pt>
                <c:pt idx="993">
                  <c:v>1.4158165763167954E-3</c:v>
                </c:pt>
                <c:pt idx="994">
                  <c:v>1.3045300594644932E-3</c:v>
                </c:pt>
                <c:pt idx="995">
                  <c:v>1.1625310092208746E-3</c:v>
                </c:pt>
                <c:pt idx="996">
                  <c:v>9.9949642617352757E-4</c:v>
                </c:pt>
                <c:pt idx="997">
                  <c:v>8.2653684770449525E-4</c:v>
                </c:pt>
                <c:pt idx="999">
                  <c:v>9.1218707865839302E-4</c:v>
                </c:pt>
                <c:pt idx="1000">
                  <c:v>7.2887117213118655E-4</c:v>
                </c:pt>
                <c:pt idx="1001">
                  <c:v>5.4851130424279611E-4</c:v>
                </c:pt>
                <c:pt idx="1002">
                  <c:v>3.8339870190311193E-4</c:v>
                </c:pt>
                <c:pt idx="1003">
                  <c:v>2.4478551607453908E-4</c:v>
                </c:pt>
                <c:pt idx="1004">
                  <c:v>1.4211800628071E-4</c:v>
                </c:pt>
                <c:pt idx="1005">
                  <c:v>8.2392793632093996E-5</c:v>
                </c:pt>
                <c:pt idx="1006">
                  <c:v>6.9680052660864951E-5</c:v>
                </c:pt>
                <c:pt idx="1007">
                  <c:v>1.0484613565344596E-4</c:v>
                </c:pt>
                <c:pt idx="1008">
                  <c:v>1.8549453217403783E-4</c:v>
                </c:pt>
                <c:pt idx="1009">
                  <c:v>3.0612918729002771E-4</c:v>
                </c:pt>
                <c:pt idx="1010">
                  <c:v>4.5852904863213483E-4</c:v>
                </c:pt>
                <c:pt idx="1011">
                  <c:v>6.3230831752617272E-4</c:v>
                </c:pt>
                <c:pt idx="1012">
                  <c:v>8.1562422400774306E-4</c:v>
                </c:pt>
                <c:pt idx="1013">
                  <c:v>9.9598409202237247E-4</c:v>
                </c:pt>
                <c:pt idx="1014">
                  <c:v>1.1610966946515675E-3</c:v>
                </c:pt>
                <c:pt idx="1015">
                  <c:v>1.299709880913194E-3</c:v>
                </c:pt>
                <c:pt idx="1016">
                  <c:v>1.402377391254107E-3</c:v>
                </c:pt>
                <c:pt idx="1017">
                  <c:v>1.462102604526555E-3</c:v>
                </c:pt>
                <c:pt idx="1018">
                  <c:v>1.4748153461558501E-3</c:v>
                </c:pt>
                <c:pt idx="1019">
                  <c:v>1.4396492638107238E-3</c:v>
                </c:pt>
                <c:pt idx="1020">
                  <c:v>1.3590008678828519E-3</c:v>
                </c:pt>
                <c:pt idx="1021">
                  <c:v>1.238366213264455E-3</c:v>
                </c:pt>
                <c:pt idx="1022">
                  <c:v>1.0859663522909029E-3</c:v>
                </c:pt>
                <c:pt idx="1023">
                  <c:v>9.121870836112662E-4</c:v>
                </c:pt>
                <c:pt idx="1024">
                  <c:v>7.288711771753321E-4</c:v>
                </c:pt>
                <c:pt idx="1026">
                  <c:v>6.5750417883917334E-4</c:v>
                </c:pt>
                <c:pt idx="1027">
                  <c:v>4.7999626498647152E-4</c:v>
                </c:pt>
                <c:pt idx="1028">
                  <c:v>3.0780548470895388E-4</c:v>
                </c:pt>
                <c:pt idx="1029">
                  <c:v>1.5266635509715039E-4</c:v>
                </c:pt>
                <c:pt idx="1030">
                  <c:v>2.5151351430548348E-5</c:v>
                </c:pt>
                <c:pt idx="1031">
                  <c:v>-6.6049589539226346E-5</c:v>
                </c:pt>
                <c:pt idx="1032">
                  <c:v>-1.1472127441588718E-4</c:v>
                </c:pt>
                <c:pt idx="1033">
                  <c:v>-1.1754680831638892E-4</c:v>
                </c:pt>
                <c:pt idx="1034">
                  <c:v>-7.4333635775265328E-5</c:v>
                </c:pt>
                <c:pt idx="1035">
                  <c:v>1.1973336918641507E-5</c:v>
                </c:pt>
                <c:pt idx="1036">
                  <c:v>1.3549243221862295E-4</c:v>
                </c:pt>
                <c:pt idx="1037">
                  <c:v>2.8780602792406864E-4</c:v>
                </c:pt>
                <c:pt idx="1038">
                  <c:v>4.5853420422135643E-4</c:v>
                </c:pt>
                <c:pt idx="1039">
                  <c:v>6.3604211806391516E-4</c:v>
                </c:pt>
                <c:pt idx="1040">
                  <c:v>8.0823289849655915E-4</c:v>
                </c:pt>
                <c:pt idx="1041">
                  <c:v>9.6337202841818674E-4</c:v>
                </c:pt>
                <c:pt idx="1042">
                  <c:v>1.0908870325281967E-3</c:v>
                </c:pt>
                <c:pt idx="1043">
                  <c:v>1.182087974044746E-3</c:v>
                </c:pt>
                <c:pt idx="1044">
                  <c:v>1.2307596595342858E-3</c:v>
                </c:pt>
                <c:pt idx="1045">
                  <c:v>1.2335851940720043E-3</c:v>
                </c:pt>
                <c:pt idx="1046">
                  <c:v>1.1903720221490099E-3</c:v>
                </c:pt>
                <c:pt idx="1047">
                  <c:v>1.1040650500120206E-3</c:v>
                </c:pt>
                <c:pt idx="1048">
                  <c:v>9.8054595516979155E-4</c:v>
                </c:pt>
                <c:pt idx="1049">
                  <c:v>8.2823235979173843E-4</c:v>
                </c:pt>
                <c:pt idx="1050">
                  <c:v>6.5750418366917205E-4</c:v>
                </c:pt>
                <c:pt idx="1051">
                  <c:v>4.7999626983675635E-4</c:v>
                </c:pt>
                <c:pt idx="1053">
                  <c:v>6.2304313193681975E-4</c:v>
                </c:pt>
                <c:pt idx="1054">
                  <c:v>5.0043662181469201E-4</c:v>
                </c:pt>
                <c:pt idx="1055">
                  <c:v>3.8154426991227845E-4</c:v>
                </c:pt>
                <c:pt idx="1056">
                  <c:v>2.7446839351441657E-4</c:v>
                </c:pt>
                <c:pt idx="1057">
                  <c:v>1.8650603662978755E-4</c:v>
                </c:pt>
                <c:pt idx="1058">
                  <c:v>1.2365168850178994E-4</c:v>
                </c:pt>
                <c:pt idx="1059">
                  <c:v>9.0188769073892188E-5</c:v>
                </c:pt>
                <c:pt idx="1060">
                  <c:v>8.8397720999834747E-5</c:v>
                </c:pt>
                <c:pt idx="1061">
                  <c:v>1.1840060124574043E-4</c:v>
                </c:pt>
                <c:pt idx="1062">
                  <c:v>1.7815276310960057E-4</c:v>
                </c:pt>
                <c:pt idx="1063">
                  <c:v>2.635821955147622E-4</c:v>
                </c:pt>
                <c:pt idx="1064">
                  <c:v>3.688670238348546E-4</c:v>
                </c:pt>
                <c:pt idx="1065">
                  <c:v>4.8683226102757225E-4</c:v>
                </c:pt>
                <c:pt idx="1066">
                  <c:v>6.0943877114327046E-4</c:v>
                </c:pt>
                <c:pt idx="1067">
                  <c:v>7.2833112315338813E-4</c:v>
                </c:pt>
                <c:pt idx="1068">
                  <c:v>8.3540699976574796E-4</c:v>
                </c:pt>
                <c:pt idx="1069">
                  <c:v>9.23369356957051E-4</c:v>
                </c:pt>
                <c:pt idx="1070">
                  <c:v>9.8622370546299948E-4</c:v>
                </c:pt>
                <c:pt idx="1071">
                  <c:v>1.0196866253143681E-3</c:v>
                </c:pt>
                <c:pt idx="1072">
                  <c:v>1.0214776738285574E-3</c:v>
                </c:pt>
                <c:pt idx="1073">
                  <c:v>9.9147479400945085E-4</c:v>
                </c:pt>
                <c:pt idx="1074">
                  <c:v>9.3172263252997095E-4</c:v>
                </c:pt>
                <c:pt idx="1075">
                  <c:v>8.4629320044057594E-4</c:v>
                </c:pt>
                <c:pt idx="1076">
                  <c:v>7.4100837234611773E-4</c:v>
                </c:pt>
                <c:pt idx="1077">
                  <c:v>6.2304313527352501E-4</c:v>
                </c:pt>
                <c:pt idx="1078">
                  <c:v>5.0043662516425635E-4</c:v>
                </c:pt>
                <c:pt idx="1080">
                  <c:v>6.6664902358448295E-4</c:v>
                </c:pt>
                <c:pt idx="1081">
                  <c:v>6.0587240245427144E-4</c:v>
                </c:pt>
                <c:pt idx="1082">
                  <c:v>5.4665578500586289E-4</c:v>
                </c:pt>
                <c:pt idx="1083">
                  <c:v>4.93034685849109E-4</c:v>
                </c:pt>
                <c:pt idx="1084">
                  <c:v>4.4866329427018339E-4</c:v>
                </c:pt>
                <c:pt idx="1085">
                  <c:v>4.1656544727112718E-4</c:v>
                </c:pt>
                <c:pt idx="1086">
                  <c:v>3.9892856007575541E-4</c:v>
                </c:pt>
                <c:pt idx="1087">
                  <c:v>3.9695455739736745E-4</c:v>
                </c:pt>
                <c:pt idx="1088">
                  <c:v>4.107779642559962E-4</c:v>
                </c:pt>
                <c:pt idx="1089">
                  <c:v>4.3945673832062639E-4</c:v>
                </c:pt>
                <c:pt idx="1090">
                  <c:v>4.8103646853710967E-4</c:v>
                </c:pt>
                <c:pt idx="1091">
                  <c:v>5.326835650113843E-4</c:v>
                </c:pt>
                <c:pt idx="1092">
                  <c:v>5.9087836347758861E-4</c:v>
                </c:pt>
                <c:pt idx="1093">
                  <c:v>6.5165498460071378E-4</c:v>
                </c:pt>
                <c:pt idx="1094">
                  <c:v>7.1087160209874561E-4</c:v>
                </c:pt>
                <c:pt idx="1095">
                  <c:v>7.6449270135845024E-4</c:v>
                </c:pt>
                <c:pt idx="1096">
                  <c:v>8.0886409308663851E-4</c:v>
                </c:pt>
                <c:pt idx="1097">
                  <c:v>8.4096194027109719E-4</c:v>
                </c:pt>
                <c:pt idx="1098">
                  <c:v>8.5859882767537628E-4</c:v>
                </c:pt>
                <c:pt idx="1099">
                  <c:v>8.6057283057193966E-4</c:v>
                </c:pt>
                <c:pt idx="1100">
                  <c:v>8.4674942392588641E-4</c:v>
                </c:pt>
                <c:pt idx="1101">
                  <c:v>8.1807065005374483E-4</c:v>
                </c:pt>
                <c:pt idx="1102">
                  <c:v>7.7649091999654576E-4</c:v>
                </c:pt>
                <c:pt idx="1103">
                  <c:v>7.2484382363749574E-4</c:v>
                </c:pt>
                <c:pt idx="1104">
                  <c:v>6.6664902523460429E-4</c:v>
                </c:pt>
                <c:pt idx="1105">
                  <c:v>6.0587240411856536E-4</c:v>
                </c:pt>
                <c:pt idx="1107">
                  <c:v>1.0582327706578874E-3</c:v>
                </c:pt>
                <c:pt idx="1108">
                  <c:v>9.5417278929387601E-4</c:v>
                </c:pt>
                <c:pt idx="1109">
                  <c:v>8.5053589167149925E-4</c:v>
                </c:pt>
                <c:pt idx="1110">
                  <c:v>7.5438476107960286E-4</c:v>
                </c:pt>
                <c:pt idx="1111">
                  <c:v>6.7227193815587926E-4</c:v>
                </c:pt>
                <c:pt idx="1112">
                  <c:v>6.0979327607200875E-4</c:v>
                </c:pt>
                <c:pt idx="1113">
                  <c:v>5.7120659238846174E-4</c:v>
                </c:pt>
                <c:pt idx="1114">
                  <c:v>5.5914150582478644E-4</c:v>
                </c:pt>
                <c:pt idx="1115">
                  <c:v>5.7442023208993111E-4</c:v>
                </c:pt>
                <c:pt idx="1116">
                  <c:v>6.1600155124058088E-4</c:v>
                </c:pt>
                <c:pt idx="1117">
                  <c:v>6.8105176509943683E-4</c:v>
                </c:pt>
                <c:pt idx="1118">
                  <c:v>7.6513780910265233E-4</c:v>
                </c:pt>
                <c:pt idx="1119">
                  <c:v>8.6252935832318689E-4</c:v>
                </c:pt>
                <c:pt idx="1120">
                  <c:v>9.6658933964388714E-4</c:v>
                </c:pt>
                <c:pt idx="1121">
                  <c:v>1.0702262373211114E-3</c:v>
                </c:pt>
                <c:pt idx="1122">
                  <c:v>1.1663773680622761E-3</c:v>
                </c:pt>
                <c:pt idx="1123">
                  <c:v>1.2484901912195165E-3</c:v>
                </c:pt>
                <c:pt idx="1124">
                  <c:v>1.3109688536052386E-3</c:v>
                </c:pt>
                <c:pt idx="1125">
                  <c:v>1.3495555376384011E-3</c:v>
                </c:pt>
                <c:pt idx="1126">
                  <c:v>1.3616206245756304E-3</c:v>
                </c:pt>
                <c:pt idx="1127">
                  <c:v>1.3463418986825208E-3</c:v>
                </c:pt>
                <c:pt idx="1128">
                  <c:v>1.3047605798770336E-3</c:v>
                </c:pt>
                <c:pt idx="1129">
                  <c:v>1.2397103663129457E-3</c:v>
                </c:pt>
                <c:pt idx="1130">
                  <c:v>1.1556243225340156E-3</c:v>
                </c:pt>
                <c:pt idx="1131">
                  <c:v>1.0582327734519994E-3</c:v>
                </c:pt>
                <c:pt idx="1132">
                  <c:v>9.5417279217461029E-4</c:v>
                </c:pt>
              </c:numCache>
            </c:numRef>
          </c:yVal>
          <c:smooth val="0"/>
          <c:extLst>
            <c:ext xmlns:c16="http://schemas.microsoft.com/office/drawing/2014/chart" uri="{C3380CC4-5D6E-409C-BE32-E72D297353CC}">
              <c16:uniqueId val="{00000002-1290-4639-9BD5-655E296DC2C0}"/>
            </c:ext>
          </c:extLst>
        </c:ser>
        <c:ser>
          <c:idx val="0"/>
          <c:order val="3"/>
          <c:tx>
            <c:v>DataPoints</c:v>
          </c:tx>
          <c:spPr>
            <a:ln w="19050">
              <a:noFill/>
            </a:ln>
          </c:spPr>
          <c:marker>
            <c:symbol val="square"/>
            <c:size val="6"/>
            <c:spPr>
              <a:solidFill>
                <a:srgbClr val="00FF00"/>
              </a:solidFill>
              <a:ln>
                <a:solidFill>
                  <a:srgbClr val="000000"/>
                </a:solidFill>
                <a:prstDash val="solid"/>
              </a:ln>
            </c:spPr>
          </c:marker>
          <c:xVal>
            <c:numRef>
              <c:f>'[1]Hidden Data'!$I$3:$I$44</c:f>
              <c:numCache>
                <c:formatCode>General</c:formatCode>
                <c:ptCount val="42"/>
                <c:pt idx="0">
                  <c:v>1.0058702177346722E-2</c:v>
                </c:pt>
                <c:pt idx="1">
                  <c:v>1.1253730286402379E-2</c:v>
                </c:pt>
                <c:pt idx="2">
                  <c:v>3.8280538152495332E-2</c:v>
                </c:pt>
                <c:pt idx="3">
                  <c:v>6.0672959146197268E-2</c:v>
                </c:pt>
                <c:pt idx="4">
                  <c:v>7.571444450323303E-2</c:v>
                </c:pt>
                <c:pt idx="5">
                  <c:v>6.2961557542444868E-2</c:v>
                </c:pt>
                <c:pt idx="6">
                  <c:v>2.8239912721696892E-2</c:v>
                </c:pt>
                <c:pt idx="7">
                  <c:v>7.5377387905488397E-2</c:v>
                </c:pt>
                <c:pt idx="8">
                  <c:v>8.1702808663874665E-2</c:v>
                </c:pt>
                <c:pt idx="9">
                  <c:v>7.7388594155842608E-2</c:v>
                </c:pt>
                <c:pt idx="10">
                  <c:v>6.4423416702926353E-2</c:v>
                </c:pt>
                <c:pt idx="11">
                  <c:v>4.3637978558754176E-2</c:v>
                </c:pt>
                <c:pt idx="12">
                  <c:v>9.8639108170148579E-2</c:v>
                </c:pt>
                <c:pt idx="13">
                  <c:v>8.616692791211257E-2</c:v>
                </c:pt>
                <c:pt idx="14">
                  <c:v>9.8474710763032575E-2</c:v>
                </c:pt>
                <c:pt idx="15">
                  <c:v>0.11031441745591827</c:v>
                </c:pt>
                <c:pt idx="16">
                  <c:v>0.11849424693406239</c:v>
                </c:pt>
                <c:pt idx="17">
                  <c:v>9.8787555360145524E-2</c:v>
                </c:pt>
                <c:pt idx="18">
                  <c:v>9.7017763449743374E-2</c:v>
                </c:pt>
                <c:pt idx="19">
                  <c:v>8.6119737145143774E-2</c:v>
                </c:pt>
                <c:pt idx="20">
                  <c:v>8.4807851161460265E-2</c:v>
                </c:pt>
                <c:pt idx="21">
                  <c:v>4.9116484734439926E-3</c:v>
                </c:pt>
                <c:pt idx="22">
                  <c:v>6.0725787602080679E-3</c:v>
                </c:pt>
                <c:pt idx="23">
                  <c:v>1.1299659909458528E-2</c:v>
                </c:pt>
                <c:pt idx="24">
                  <c:v>2.5853903651503696E-2</c:v>
                </c:pt>
                <c:pt idx="25">
                  <c:v>5.301755395607962E-2</c:v>
                </c:pt>
                <c:pt idx="26">
                  <c:v>5.3902753135892899E-2</c:v>
                </c:pt>
                <c:pt idx="27">
                  <c:v>6.7392250141895302E-2</c:v>
                </c:pt>
                <c:pt idx="28">
                  <c:v>6.3803803556825966E-2</c:v>
                </c:pt>
                <c:pt idx="29">
                  <c:v>7.5834314424768845E-2</c:v>
                </c:pt>
                <c:pt idx="30">
                  <c:v>8.3104939057554533E-2</c:v>
                </c:pt>
                <c:pt idx="31">
                  <c:v>7.7356053015493184E-2</c:v>
                </c:pt>
                <c:pt idx="32">
                  <c:v>5.8688923839107572E-2</c:v>
                </c:pt>
                <c:pt idx="33">
                  <c:v>5.5619624598277385E-2</c:v>
                </c:pt>
                <c:pt idx="34">
                  <c:v>8.9159990876859205E-2</c:v>
                </c:pt>
                <c:pt idx="35">
                  <c:v>0.1023296638699797</c:v>
                </c:pt>
                <c:pt idx="36">
                  <c:v>7.7815459531452594E-2</c:v>
                </c:pt>
                <c:pt idx="37">
                  <c:v>8.2560205698804484E-2</c:v>
                </c:pt>
                <c:pt idx="38">
                  <c:v>9.8992916673607739E-2</c:v>
                </c:pt>
                <c:pt idx="39">
                  <c:v>9.2532933422296446E-2</c:v>
                </c:pt>
                <c:pt idx="40">
                  <c:v>8.8428007234602077E-2</c:v>
                </c:pt>
                <c:pt idx="41">
                  <c:v>8.1486435972806248E-2</c:v>
                </c:pt>
              </c:numCache>
            </c:numRef>
          </c:xVal>
          <c:yVal>
            <c:numRef>
              <c:f>'[1]Hidden Data'!$J$3:$J$44</c:f>
              <c:numCache>
                <c:formatCode>General</c:formatCode>
                <c:ptCount val="42"/>
                <c:pt idx="0">
                  <c:v>2.972493423717631E-3</c:v>
                </c:pt>
                <c:pt idx="1">
                  <c:v>2.8500474170043738E-3</c:v>
                </c:pt>
                <c:pt idx="2">
                  <c:v>2.1049815610379831E-3</c:v>
                </c:pt>
                <c:pt idx="3">
                  <c:v>1.4170760057899945E-3</c:v>
                </c:pt>
                <c:pt idx="4">
                  <c:v>9.6551457468846413E-4</c:v>
                </c:pt>
                <c:pt idx="5">
                  <c:v>1.4567973032176876E-3</c:v>
                </c:pt>
                <c:pt idx="6">
                  <c:v>2.4957647112569476E-3</c:v>
                </c:pt>
                <c:pt idx="7">
                  <c:v>1.0999691992777596E-3</c:v>
                </c:pt>
                <c:pt idx="8">
                  <c:v>8.4117427754451426E-4</c:v>
                </c:pt>
                <c:pt idx="9">
                  <c:v>1.1151622566088772E-3</c:v>
                </c:pt>
                <c:pt idx="10">
                  <c:v>1.5265541993343533E-3</c:v>
                </c:pt>
                <c:pt idx="11">
                  <c:v>2.1180845338600431E-3</c:v>
                </c:pt>
                <c:pt idx="12">
                  <c:v>6.195396555937554E-4</c:v>
                </c:pt>
                <c:pt idx="13">
                  <c:v>9.3921672674580903E-4</c:v>
                </c:pt>
                <c:pt idx="14">
                  <c:v>7.2189692876494123E-4</c:v>
                </c:pt>
                <c:pt idx="15">
                  <c:v>5.7727597189215869E-4</c:v>
                </c:pt>
                <c:pt idx="16">
                  <c:v>4.1342694686213031E-4</c:v>
                </c:pt>
                <c:pt idx="17">
                  <c:v>4.8046927339859773E-4</c:v>
                </c:pt>
                <c:pt idx="18">
                  <c:v>7.310728972825274E-4</c:v>
                </c:pt>
                <c:pt idx="19">
                  <c:v>1.1458882011225219E-3</c:v>
                </c:pt>
                <c:pt idx="20">
                  <c:v>1.695722123360933E-3</c:v>
                </c:pt>
                <c:pt idx="21">
                  <c:v>2.9788166284677019E-3</c:v>
                </c:pt>
                <c:pt idx="22">
                  <c:v>2.7074067592326571E-3</c:v>
                </c:pt>
                <c:pt idx="23">
                  <c:v>2.7049910887218323E-3</c:v>
                </c:pt>
                <c:pt idx="24">
                  <c:v>2.3541113598601606E-3</c:v>
                </c:pt>
                <c:pt idx="25">
                  <c:v>1.6581203612024218E-3</c:v>
                </c:pt>
                <c:pt idx="26">
                  <c:v>1.7074462700528473E-3</c:v>
                </c:pt>
                <c:pt idx="27">
                  <c:v>1.3319415761974495E-3</c:v>
                </c:pt>
                <c:pt idx="28">
                  <c:v>1.3090769171612668E-3</c:v>
                </c:pt>
                <c:pt idx="29">
                  <c:v>1.1122872275694136E-3</c:v>
                </c:pt>
                <c:pt idx="30">
                  <c:v>8.5498254371383059E-4</c:v>
                </c:pt>
                <c:pt idx="31">
                  <c:v>1.0059786040216906E-3</c:v>
                </c:pt>
                <c:pt idx="32">
                  <c:v>1.6093021904176404E-3</c:v>
                </c:pt>
                <c:pt idx="33">
                  <c:v>1.6653256940862692E-3</c:v>
                </c:pt>
                <c:pt idx="34">
                  <c:v>5.7083493912266027E-4</c:v>
                </c:pt>
                <c:pt idx="35">
                  <c:v>-1.1635670344023671E-5</c:v>
                </c:pt>
                <c:pt idx="36">
                  <c:v>8.5385833193188561E-4</c:v>
                </c:pt>
                <c:pt idx="37">
                  <c:v>7.7224769933050116E-4</c:v>
                </c:pt>
                <c:pt idx="38">
                  <c:v>5.5801919273776454E-4</c:v>
                </c:pt>
                <c:pt idx="39">
                  <c:v>5.5493769731637232E-4</c:v>
                </c:pt>
                <c:pt idx="40">
                  <c:v>6.2876369394356609E-4</c:v>
                </c:pt>
                <c:pt idx="41">
                  <c:v>9.6038106518906514E-4</c:v>
                </c:pt>
              </c:numCache>
            </c:numRef>
          </c:yVal>
          <c:smooth val="0"/>
          <c:extLst>
            <c:ext xmlns:c16="http://schemas.microsoft.com/office/drawing/2014/chart" uri="{C3380CC4-5D6E-409C-BE32-E72D297353CC}">
              <c16:uniqueId val="{00000003-1290-4639-9BD5-655E296DC2C0}"/>
            </c:ext>
          </c:extLst>
        </c:ser>
        <c:ser>
          <c:idx val="2"/>
          <c:order val="4"/>
          <c:tx>
            <c:v>TF</c:v>
          </c:tx>
          <c:spPr>
            <a:ln w="19050">
              <a:noFill/>
            </a:ln>
          </c:spPr>
          <c:marker>
            <c:symbol val="circle"/>
            <c:size val="7"/>
            <c:spPr>
              <a:solidFill>
                <a:srgbClr val="FF0000"/>
              </a:solidFill>
              <a:ln>
                <a:solidFill>
                  <a:srgbClr val="008000"/>
                </a:solidFill>
                <a:prstDash val="solid"/>
              </a:ln>
            </c:spPr>
          </c:marker>
          <c:xVal>
            <c:numLit>
              <c:formatCode>General</c:formatCode>
              <c:ptCount val="1"/>
              <c:pt idx="0">
                <c:v>6.8401374779072974E-2</c:v>
              </c:pt>
            </c:numLit>
          </c:xVal>
          <c:yVal>
            <c:numLit>
              <c:formatCode>General</c:formatCode>
              <c:ptCount val="1"/>
              <c:pt idx="0">
                <c:v>1.3393772112455006E-3</c:v>
              </c:pt>
            </c:numLit>
          </c:yVal>
          <c:smooth val="0"/>
          <c:extLst>
            <c:ext xmlns:c16="http://schemas.microsoft.com/office/drawing/2014/chart" uri="{C3380CC4-5D6E-409C-BE32-E72D297353CC}">
              <c16:uniqueId val="{00000004-1290-4639-9BD5-655E296DC2C0}"/>
            </c:ext>
          </c:extLst>
        </c:ser>
        <c:dLbls>
          <c:showLegendKey val="0"/>
          <c:showVal val="0"/>
          <c:showCatName val="0"/>
          <c:showSerName val="0"/>
          <c:showPercent val="0"/>
          <c:showBubbleSize val="0"/>
        </c:dLbls>
        <c:axId val="490210416"/>
        <c:axId val="1"/>
      </c:scatterChart>
      <c:valAx>
        <c:axId val="490210416"/>
        <c:scaling>
          <c:orientation val="minMax"/>
          <c:max val="0.22"/>
          <c:min val="0"/>
        </c:scaling>
        <c:delete val="0"/>
        <c:axPos val="b"/>
        <c:title>
          <c:tx>
            <c:rich>
              <a:bodyPr/>
              <a:lstStyle/>
              <a:p>
                <a:pPr>
                  <a:defRPr sz="1050" b="1" i="0" u="none" strike="noStrike" baseline="0">
                    <a:solidFill>
                      <a:srgbClr val="000000"/>
                    </a:solidFill>
                    <a:latin typeface="Calibri"/>
                    <a:ea typeface="Calibri"/>
                    <a:cs typeface="Calibri"/>
                  </a:defRPr>
                </a:pPr>
                <a:r>
                  <a:rPr lang="en-US"/>
                  <a:t>39Ar / 40Ar</a:t>
                </a:r>
              </a:p>
            </c:rich>
          </c:tx>
          <c:layout>
            <c:manualLayout>
              <c:xMode val="edge"/>
              <c:yMode val="edge"/>
              <c:x val="0.50761444910401432"/>
              <c:y val="0.91451037489923626"/>
            </c:manualLayout>
          </c:layout>
          <c:overlay val="0"/>
          <c:spPr>
            <a:noFill/>
            <a:ln w="25400">
              <a:noFill/>
            </a:ln>
          </c:spPr>
        </c:title>
        <c:numFmt formatCode="0.00;[Red]0.00" sourceLinked="0"/>
        <c:majorTickMark val="out"/>
        <c:minorTickMark val="none"/>
        <c:tickLblPos val="nextTo"/>
        <c:spPr>
          <a:ln w="25400">
            <a:solidFill>
              <a:srgbClr val="000000"/>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1"/>
        <c:crossesAt val="0"/>
        <c:crossBetween val="midCat"/>
        <c:majorUnit val="0.02"/>
      </c:valAx>
      <c:valAx>
        <c:axId val="1"/>
        <c:scaling>
          <c:orientation val="minMax"/>
          <c:max val="4.5000000000000005E-3"/>
          <c:min val="0"/>
        </c:scaling>
        <c:delete val="0"/>
        <c:axPos val="l"/>
        <c:title>
          <c:tx>
            <c:rich>
              <a:bodyPr/>
              <a:lstStyle/>
              <a:p>
                <a:pPr>
                  <a:defRPr sz="1050" b="1" i="0" u="none" strike="noStrike" baseline="0">
                    <a:solidFill>
                      <a:srgbClr val="000000"/>
                    </a:solidFill>
                    <a:latin typeface="Calibri"/>
                    <a:ea typeface="Calibri"/>
                    <a:cs typeface="Calibri"/>
                  </a:defRPr>
                </a:pPr>
                <a:r>
                  <a:rPr lang="en-US"/>
                  <a:t>36Ar / 40Ar     </a:t>
                </a:r>
              </a:p>
            </c:rich>
          </c:tx>
          <c:layout>
            <c:manualLayout>
              <c:xMode val="edge"/>
              <c:yMode val="edge"/>
              <c:x val="8.8832528593202516E-3"/>
              <c:y val="0.33419784238527328"/>
            </c:manualLayout>
          </c:layout>
          <c:overlay val="0"/>
          <c:spPr>
            <a:noFill/>
            <a:ln w="25400">
              <a:noFill/>
            </a:ln>
          </c:spPr>
        </c:title>
        <c:numFmt formatCode="??0.0000;[Red]??0.0000" sourceLinked="0"/>
        <c:majorTickMark val="out"/>
        <c:minorTickMark val="none"/>
        <c:tickLblPos val="nextTo"/>
        <c:spPr>
          <a:ln w="25400">
            <a:solidFill>
              <a:srgbClr val="000000"/>
            </a:solidFill>
            <a:prstDash val="solid"/>
          </a:ln>
        </c:spPr>
        <c:txPr>
          <a:bodyPr rot="0" vert="horz"/>
          <a:lstStyle/>
          <a:p>
            <a:pPr>
              <a:defRPr sz="1100" b="0" i="0" u="none" strike="noStrike" baseline="0">
                <a:solidFill>
                  <a:srgbClr val="000000"/>
                </a:solidFill>
                <a:latin typeface="Calibri"/>
                <a:ea typeface="Calibri"/>
                <a:cs typeface="Calibri"/>
              </a:defRPr>
            </a:pPr>
            <a:endParaRPr lang="en-US"/>
          </a:p>
        </c:txPr>
        <c:crossAx val="490210416"/>
        <c:crossesAt val="0"/>
        <c:crossBetween val="midCat"/>
        <c:majorUnit val="5.0000000000000001E-4"/>
      </c:valAx>
      <c:spPr>
        <a:solidFill>
          <a:srgbClr val="EAEAEA"/>
        </a:solidFill>
        <a:ln w="25400">
          <a:solidFill>
            <a:srgbClr val="000000"/>
          </a:solidFill>
          <a:prstDash val="solid"/>
        </a:ln>
      </c:spPr>
    </c:plotArea>
    <c:plotVisOnly val="0"/>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&amp;CInstitute of Geophysics and Planetary Physics
Scripps Institution of Oceanography, La Jolla, USA</c:oddHeader>
      <c:oddFooter>&amp;C&amp;F printed at &amp;D (&amp;T)
ArArCALC v2.40 -- Beta Version</c:oddFooter>
    </c:headerFooter>
    <c:pageMargins b="1" l="0" r="0" t="1.5" header="0.75" footer="0.25"/>
    <c:pageSetup firstPageNumber="0" orientation="landscape" useFirstPageNumber="1"/>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29</xdr:row>
      <xdr:rowOff>17418</xdr:rowOff>
    </xdr:from>
    <xdr:to>
      <xdr:col>18</xdr:col>
      <xdr:colOff>2798</xdr:colOff>
      <xdr:row>50</xdr:row>
      <xdr:rowOff>64226</xdr:rowOff>
    </xdr:to>
    <xdr:pic>
      <xdr:nvPicPr>
        <xdr:cNvPr id="4" name="Picture 3">
          <a:extLst>
            <a:ext uri="{FF2B5EF4-FFF2-40B4-BE49-F238E27FC236}">
              <a16:creationId xmlns:a16="http://schemas.microsoft.com/office/drawing/2014/main" id="{2D6F0758-21D9-433F-84E1-8217511522EC}"/>
            </a:ext>
          </a:extLst>
        </xdr:cNvPr>
        <xdr:cNvPicPr>
          <a:picLocks noChangeAspect="1"/>
        </xdr:cNvPicPr>
      </xdr:nvPicPr>
      <xdr:blipFill>
        <a:blip xmlns:r="http://schemas.openxmlformats.org/officeDocument/2006/relationships" r:embed="rId1"/>
        <a:stretch>
          <a:fillRect/>
        </a:stretch>
      </xdr:blipFill>
      <xdr:spPr>
        <a:xfrm>
          <a:off x="5143500" y="5936525"/>
          <a:ext cx="10282178" cy="4336868"/>
        </a:xfrm>
        <a:prstGeom prst="rect">
          <a:avLst/>
        </a:prstGeom>
      </xdr:spPr>
    </xdr:pic>
    <xdr:clientData/>
  </xdr:twoCellAnchor>
  <xdr:twoCellAnchor>
    <xdr:from>
      <xdr:col>6</xdr:col>
      <xdr:colOff>0</xdr:colOff>
      <xdr:row>51</xdr:row>
      <xdr:rowOff>0</xdr:rowOff>
    </xdr:from>
    <xdr:to>
      <xdr:col>18</xdr:col>
      <xdr:colOff>5340</xdr:colOff>
      <xdr:row>75</xdr:row>
      <xdr:rowOff>122463</xdr:rowOff>
    </xdr:to>
    <xdr:graphicFrame macro="">
      <xdr:nvGraphicFramePr>
        <xdr:cNvPr id="5" name="Chart 1">
          <a:extLst>
            <a:ext uri="{FF2B5EF4-FFF2-40B4-BE49-F238E27FC236}">
              <a16:creationId xmlns:a16="http://schemas.microsoft.com/office/drawing/2014/main" id="{8D1503B2-735A-4D89-840D-40B8863018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28</xdr:row>
      <xdr:rowOff>204106</xdr:rowOff>
    </xdr:from>
    <xdr:to>
      <xdr:col>18</xdr:col>
      <xdr:colOff>1048</xdr:colOff>
      <xdr:row>77</xdr:row>
      <xdr:rowOff>117</xdr:rowOff>
    </xdr:to>
    <xdr:pic>
      <xdr:nvPicPr>
        <xdr:cNvPr id="4" name="Picture 3">
          <a:extLst>
            <a:ext uri="{FF2B5EF4-FFF2-40B4-BE49-F238E27FC236}">
              <a16:creationId xmlns:a16="http://schemas.microsoft.com/office/drawing/2014/main" id="{F4006C8A-A30E-4512-B411-EE177EA12FC9}"/>
            </a:ext>
          </a:extLst>
        </xdr:cNvPr>
        <xdr:cNvPicPr>
          <a:picLocks noChangeAspect="1"/>
        </xdr:cNvPicPr>
      </xdr:nvPicPr>
      <xdr:blipFill>
        <a:blip xmlns:r="http://schemas.openxmlformats.org/officeDocument/2006/relationships" r:embed="rId1"/>
        <a:stretch>
          <a:fillRect/>
        </a:stretch>
      </xdr:blipFill>
      <xdr:spPr>
        <a:xfrm>
          <a:off x="5143500" y="5919106"/>
          <a:ext cx="10288048" cy="97971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0Neon\OneDrive%20-%20Oregon%20State%20University\Documents\Research\Co-Author%20Papers\Macdonald%20HS%20History\Konrad%20(19-INT-03)\AVON03-66-1%20Combined%20(n=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Hidden Data"/>
    </sheetNames>
    <sheetDataSet>
      <sheetData sheetId="0" refreshError="1"/>
      <sheetData sheetId="1">
        <row r="3">
          <cell r="I3">
            <v>1.0058702177346722E-2</v>
          </cell>
          <cell r="J3">
            <v>2.972493423717631E-3</v>
          </cell>
          <cell r="M3">
            <v>1.463815285189882E-2</v>
          </cell>
          <cell r="N3">
            <v>3.650158242633727E-3</v>
          </cell>
        </row>
        <row r="4">
          <cell r="I4">
            <v>1.1253730286402379E-2</v>
          </cell>
          <cell r="J4">
            <v>2.8500474170043738E-3</v>
          </cell>
          <cell r="M4">
            <v>1.4528879032328322E-2</v>
          </cell>
          <cell r="N4">
            <v>3.3110291523464181E-3</v>
          </cell>
        </row>
        <row r="5">
          <cell r="I5">
            <v>3.8280538152495332E-2</v>
          </cell>
          <cell r="J5">
            <v>2.1049815610379831E-3</v>
          </cell>
          <cell r="M5">
            <v>1.4114970048099577E-2</v>
          </cell>
          <cell r="N5">
            <v>2.9488294116622243E-3</v>
          </cell>
        </row>
        <row r="6">
          <cell r="I6">
            <v>6.0672959146197268E-2</v>
          </cell>
          <cell r="J6">
            <v>1.4170760057899945E-3</v>
          </cell>
          <cell r="M6">
            <v>1.3424633112406742E-2</v>
          </cell>
          <cell r="N6">
            <v>2.5882423342893125E-3</v>
          </cell>
        </row>
        <row r="7">
          <cell r="I7">
            <v>7.571444450323303E-2</v>
          </cell>
          <cell r="J7">
            <v>9.6551457468846413E-4</v>
          </cell>
          <cell r="M7">
            <v>1.2504913546474657E-2</v>
          </cell>
          <cell r="N7">
            <v>2.2538413335964902E-3</v>
          </cell>
        </row>
        <row r="8">
          <cell r="I8">
            <v>6.2961557542444868E-2</v>
          </cell>
          <cell r="J8">
            <v>1.4567973032176876E-3</v>
          </cell>
          <cell r="M8">
            <v>1.1418488718670728E-2</v>
          </cell>
          <cell r="N8">
            <v>1.968415285105407E-3</v>
          </cell>
        </row>
        <row r="9">
          <cell r="I9">
            <v>2.8239912721696892E-2</v>
          </cell>
          <cell r="J9">
            <v>2.4957647112569476E-3</v>
          </cell>
          <cell r="M9">
            <v>1.023939668543964E-2</v>
          </cell>
          <cell r="N9">
            <v>1.7514155022876851E-3</v>
          </cell>
        </row>
        <row r="10">
          <cell r="I10">
            <v>7.5377387905488397E-2</v>
          </cell>
          <cell r="J10">
            <v>1.0999691992777596E-3</v>
          </cell>
          <cell r="M10">
            <v>9.0479906201217965E-3</v>
          </cell>
          <cell r="N10">
            <v>1.6176301616996527E-3</v>
          </cell>
        </row>
        <row r="11">
          <cell r="I11">
            <v>8.1702808663874665E-2</v>
          </cell>
          <cell r="J11">
            <v>8.4117427754451426E-4</v>
          </cell>
          <cell r="M11">
            <v>7.9254628769924972E-3</v>
          </cell>
          <cell r="N11">
            <v>1.5761765131909386E-3</v>
          </cell>
        </row>
        <row r="12">
          <cell r="I12">
            <v>7.7388594155842608E-2</v>
          </cell>
          <cell r="J12">
            <v>1.1151622566088772E-3</v>
          </cell>
          <cell r="M12">
            <v>6.9483118665073784E-3</v>
          </cell>
          <cell r="N12">
            <v>1.6298795543955992E-3</v>
          </cell>
        </row>
        <row r="13">
          <cell r="I13">
            <v>6.4423416702926353E-2</v>
          </cell>
          <cell r="J13">
            <v>1.5265541993343533E-3</v>
          </cell>
          <cell r="M13">
            <v>6.1831288150612871E-3</v>
          </cell>
          <cell r="N13">
            <v>1.7750795118123247E-3</v>
          </cell>
        </row>
        <row r="14">
          <cell r="I14">
            <v>4.3637978558754176E-2</v>
          </cell>
          <cell r="J14">
            <v>2.1180845338600431E-3</v>
          </cell>
          <cell r="M14">
            <v>5.6820596829670082E-3</v>
          </cell>
          <cell r="N14">
            <v>2.0018812483199246E-3</v>
          </cell>
        </row>
        <row r="15">
          <cell r="I15">
            <v>9.8639108170148579E-2</v>
          </cell>
          <cell r="J15">
            <v>6.195396555937554E-4</v>
          </cell>
          <cell r="M15">
            <v>5.4792515034432793E-3</v>
          </cell>
          <cell r="N15">
            <v>2.2948286004181176E-3</v>
          </cell>
        </row>
        <row r="16">
          <cell r="I16">
            <v>8.616692791211257E-2</v>
          </cell>
          <cell r="J16">
            <v>9.3921672674580903E-4</v>
          </cell>
          <cell r="M16">
            <v>5.5885253187368759E-3</v>
          </cell>
          <cell r="N16">
            <v>2.6339576902251645E-3</v>
          </cell>
        </row>
        <row r="17">
          <cell r="I17">
            <v>9.8474710763032575E-2</v>
          </cell>
          <cell r="J17">
            <v>7.2189692876494123E-4</v>
          </cell>
          <cell r="M17">
            <v>6.0024342989359785E-3</v>
          </cell>
          <cell r="N17">
            <v>2.9961574307605485E-3</v>
          </cell>
        </row>
        <row r="18">
          <cell r="I18">
            <v>0.11031441745591827</v>
          </cell>
          <cell r="J18">
            <v>5.7727597189215869E-4</v>
          </cell>
          <cell r="M18">
            <v>6.6927712311210426E-3</v>
          </cell>
          <cell r="N18">
            <v>3.3567445083262427E-3</v>
          </cell>
        </row>
        <row r="19">
          <cell r="I19">
            <v>0.11849424693406239</v>
          </cell>
          <cell r="J19">
            <v>4.1342694686213031E-4</v>
          </cell>
          <cell r="M19">
            <v>7.6124907943062783E-3</v>
          </cell>
          <cell r="N19">
            <v>3.691145509540303E-3</v>
          </cell>
        </row>
        <row r="20">
          <cell r="I20">
            <v>9.8787555360145524E-2</v>
          </cell>
          <cell r="J20">
            <v>4.8046927339859773E-4</v>
          </cell>
          <cell r="M20">
            <v>8.6989156203114738E-3</v>
          </cell>
          <cell r="N20">
            <v>3.9765715588455574E-3</v>
          </cell>
        </row>
        <row r="21">
          <cell r="I21">
            <v>9.7017763449743374E-2</v>
          </cell>
          <cell r="J21">
            <v>7.310728972825274E-4</v>
          </cell>
          <cell r="M21">
            <v>9.8780076528145206E-3</v>
          </cell>
          <cell r="N21">
            <v>4.1935713427149E-3</v>
          </cell>
        </row>
        <row r="22">
          <cell r="I22">
            <v>8.6119737145143774E-2</v>
          </cell>
          <cell r="J22">
            <v>1.1458882011225219E-3</v>
          </cell>
          <cell r="M22">
            <v>1.1069413718524636E-2</v>
          </cell>
          <cell r="N22">
            <v>4.3273566845203355E-3</v>
          </cell>
        </row>
        <row r="23">
          <cell r="I23">
            <v>8.4807851161460265E-2</v>
          </cell>
          <cell r="J23">
            <v>1.695722123360933E-3</v>
          </cell>
          <cell r="M23">
            <v>1.2191941463139781E-2</v>
          </cell>
          <cell r="N23">
            <v>4.3688103343292725E-3</v>
          </cell>
        </row>
        <row r="24">
          <cell r="I24">
            <v>4.9116484734439926E-3</v>
          </cell>
          <cell r="J24">
            <v>2.9788166284677019E-3</v>
          </cell>
          <cell r="M24">
            <v>1.3169092476103067E-2</v>
          </cell>
          <cell r="N24">
            <v>4.315107294419045E-3</v>
          </cell>
        </row>
        <row r="25">
          <cell r="I25">
            <v>6.0725787602080679E-3</v>
          </cell>
          <cell r="J25">
            <v>2.7074067592326571E-3</v>
          </cell>
          <cell r="M25">
            <v>1.3934275530850762E-2</v>
          </cell>
          <cell r="N25">
            <v>4.1699073382027501E-3</v>
          </cell>
        </row>
        <row r="26">
          <cell r="I26">
            <v>1.1299659909458528E-2</v>
          </cell>
          <cell r="J26">
            <v>2.7049910887218323E-3</v>
          </cell>
          <cell r="M26">
            <v>1.4435344666845082E-2</v>
          </cell>
          <cell r="N26">
            <v>3.9431056027197705E-3</v>
          </cell>
        </row>
        <row r="27">
          <cell r="I27">
            <v>2.5853903651503696E-2</v>
          </cell>
          <cell r="J27">
            <v>2.3541113598601606E-3</v>
          </cell>
          <cell r="M27">
            <v>1.4638152850601507E-2</v>
          </cell>
          <cell r="N27">
            <v>3.650158251400562E-3</v>
          </cell>
        </row>
        <row r="28">
          <cell r="I28">
            <v>5.301755395607962E-2</v>
          </cell>
          <cell r="J28">
            <v>1.6581203612024218E-3</v>
          </cell>
          <cell r="M28">
            <v>1.4528879039584813E-2</v>
          </cell>
          <cell r="N28">
            <v>3.3110291620737768E-3</v>
          </cell>
        </row>
        <row r="29">
          <cell r="I29">
            <v>5.3902753135892899E-2</v>
          </cell>
          <cell r="J29">
            <v>1.7074462700528473E-3</v>
          </cell>
        </row>
        <row r="30">
          <cell r="I30">
            <v>6.7392250141895302E-2</v>
          </cell>
          <cell r="J30">
            <v>1.3319415761974495E-3</v>
          </cell>
          <cell r="M30">
            <v>1.6284614242406077E-2</v>
          </cell>
          <cell r="N30">
            <v>3.5617101366194901E-3</v>
          </cell>
        </row>
        <row r="31">
          <cell r="I31">
            <v>6.3803803556825966E-2</v>
          </cell>
          <cell r="J31">
            <v>1.3090769171612668E-3</v>
          </cell>
          <cell r="M31">
            <v>1.6158604275736749E-2</v>
          </cell>
          <cell r="N31">
            <v>3.2164256300781361E-3</v>
          </cell>
        </row>
        <row r="32">
          <cell r="I32">
            <v>7.5834314424768845E-2</v>
          </cell>
          <cell r="J32">
            <v>1.1122872275694136E-3</v>
          </cell>
          <cell r="M32">
            <v>1.5698335253141328E-2</v>
          </cell>
          <cell r="N32">
            <v>2.8461730538411642E-3</v>
          </cell>
        </row>
        <row r="33">
          <cell r="I33">
            <v>8.3104939057554533E-2</v>
          </cell>
          <cell r="J33">
            <v>8.5498254371383059E-4</v>
          </cell>
          <cell r="M33">
            <v>1.4935173747807892E-2</v>
          </cell>
          <cell r="N33">
            <v>2.4761845090504769E-3</v>
          </cell>
        </row>
        <row r="34">
          <cell r="I34">
            <v>7.7356053015493184E-2</v>
          </cell>
          <cell r="J34">
            <v>1.0059786040216906E-3</v>
          </cell>
          <cell r="M34">
            <v>1.3921127955022721E-2</v>
          </cell>
          <cell r="N34">
            <v>2.1316741035412867E-3</v>
          </cell>
        </row>
        <row r="35">
          <cell r="I35">
            <v>5.8688923839107572E-2</v>
          </cell>
          <cell r="J35">
            <v>1.6093021904176404E-3</v>
          </cell>
          <cell r="M35">
            <v>1.2725303419617192E-2</v>
          </cell>
          <cell r="N35">
            <v>1.8361196520653334E-3</v>
          </cell>
        </row>
        <row r="36">
          <cell r="I36">
            <v>5.5619624598277385E-2</v>
          </cell>
          <cell r="J36">
            <v>1.6653256940862692E-3</v>
          </cell>
          <cell r="M36">
            <v>1.1429193607300535E-2</v>
          </cell>
          <cell r="N36">
            <v>1.6096627020181114E-3</v>
          </cell>
        </row>
        <row r="37">
          <cell r="I37">
            <v>8.9159990876859205E-2</v>
          </cell>
          <cell r="J37">
            <v>5.7083493912266027E-4</v>
          </cell>
          <cell r="M37">
            <v>1.0121126259658688E-2</v>
          </cell>
          <cell r="N37">
            <v>1.4677359202724673E-3</v>
          </cell>
        </row>
        <row r="38">
          <cell r="I38">
            <v>0.1023296638699797</v>
          </cell>
          <cell r="J38">
            <v>-1.1635670344023671E-5</v>
          </cell>
          <cell r="M38">
            <v>8.8902440045473853E-3</v>
          </cell>
          <cell r="N38">
            <v>1.4200113824372927E-3</v>
          </cell>
        </row>
        <row r="39">
          <cell r="I39">
            <v>7.7815459531452594E-2</v>
          </cell>
          <cell r="J39">
            <v>8.5385833193188561E-4</v>
          </cell>
          <cell r="M39">
            <v>7.8204294333327571E-3</v>
          </cell>
          <cell r="N39">
            <v>1.4697414368901366E-3</v>
          </cell>
        </row>
        <row r="40">
          <cell r="I40">
            <v>8.2560205698804484E-2</v>
          </cell>
          <cell r="J40">
            <v>7.7224769933050116E-4</v>
          </cell>
          <cell r="M40">
            <v>6.9845886409252468E-3</v>
          </cell>
          <cell r="N40">
            <v>1.6135370626105391E-3</v>
          </cell>
        </row>
        <row r="41">
          <cell r="I41">
            <v>9.8992916673607739E-2</v>
          </cell>
          <cell r="J41">
            <v>5.5801919273776454E-4</v>
          </cell>
          <cell r="M41">
            <v>6.4396827959057766E-3</v>
          </cell>
          <cell r="N41">
            <v>1.8415988253614294E-3</v>
          </cell>
        </row>
        <row r="42">
          <cell r="I42">
            <v>9.2532933422296446E-2</v>
          </cell>
          <cell r="J42">
            <v>5.5493769731637232E-4</v>
          </cell>
          <cell r="M42">
            <v>6.2228463310285576E-3</v>
          </cell>
          <cell r="N42">
            <v>2.1383846929365325E-3</v>
          </cell>
        </row>
        <row r="43">
          <cell r="I43">
            <v>8.8428007234602077E-2</v>
          </cell>
          <cell r="J43">
            <v>6.2876369394356609E-4</v>
          </cell>
          <cell r="M43">
            <v>6.3488562930021945E-3</v>
          </cell>
          <cell r="N43">
            <v>2.4836691989683986E-3</v>
          </cell>
        </row>
        <row r="44">
          <cell r="I44">
            <v>8.1486435972806248E-2</v>
          </cell>
          <cell r="J44">
            <v>9.6038106518906514E-4</v>
          </cell>
          <cell r="M44">
            <v>6.8091253111790036E-3</v>
          </cell>
          <cell r="N44">
            <v>2.8539217750340497E-3</v>
          </cell>
        </row>
        <row r="45">
          <cell r="M45">
            <v>7.5722868126720261E-3</v>
          </cell>
          <cell r="N45">
            <v>3.2239103200032574E-3</v>
          </cell>
        </row>
        <row r="46">
          <cell r="M46">
            <v>8.5863326024567012E-3</v>
          </cell>
          <cell r="N46">
            <v>3.568420726028644E-3</v>
          </cell>
        </row>
        <row r="47">
          <cell r="M47">
            <v>9.7821571359061298E-3</v>
          </cell>
          <cell r="N47">
            <v>3.8639751783232923E-3</v>
          </cell>
        </row>
        <row r="48">
          <cell r="M48">
            <v>1.1078266947444388E-2</v>
          </cell>
          <cell r="N48">
            <v>4.090432129435914E-3</v>
          </cell>
        </row>
        <row r="49">
          <cell r="M49">
            <v>1.2386334295538586E-2</v>
          </cell>
          <cell r="N49">
            <v>4.2323589124210583E-3</v>
          </cell>
        </row>
        <row r="50">
          <cell r="M50">
            <v>1.3617216552302159E-2</v>
          </cell>
          <cell r="N50">
            <v>4.2800834515853634E-3</v>
          </cell>
        </row>
        <row r="51">
          <cell r="M51">
            <v>1.468703112625638E-2</v>
          </cell>
          <cell r="N51">
            <v>4.230353398460702E-3</v>
          </cell>
        </row>
        <row r="52">
          <cell r="M52">
            <v>1.5522871922304105E-2</v>
          </cell>
          <cell r="N52">
            <v>4.0865577739770207E-3</v>
          </cell>
        </row>
        <row r="53">
          <cell r="M53">
            <v>1.6067777771616339E-2</v>
          </cell>
          <cell r="N53">
            <v>3.8584960122871096E-3</v>
          </cell>
        </row>
        <row r="54">
          <cell r="M54">
            <v>1.6284614241146324E-2</v>
          </cell>
          <cell r="N54">
            <v>3.5617101455249402E-3</v>
          </cell>
        </row>
        <row r="55">
          <cell r="M55">
            <v>1.615860428386838E-2</v>
          </cell>
          <cell r="N55">
            <v>3.216425640002562E-3</v>
          </cell>
        </row>
        <row r="57">
          <cell r="M57">
            <v>4.5776731557384376E-2</v>
          </cell>
          <cell r="N57">
            <v>2.4888582085941468E-3</v>
          </cell>
        </row>
        <row r="58">
          <cell r="M58">
            <v>4.5529808861430363E-2</v>
          </cell>
          <cell r="N58">
            <v>2.3097170932030375E-3</v>
          </cell>
        </row>
        <row r="59">
          <cell r="M59">
            <v>4.4788860347771277E-2</v>
          </cell>
          <cell r="N59">
            <v>2.1166235896680472E-3</v>
          </cell>
        </row>
        <row r="60">
          <cell r="M60">
            <v>4.3604380433022914E-2</v>
          </cell>
          <cell r="N60">
            <v>1.9227367011230832E-3</v>
          </cell>
        </row>
        <row r="61">
          <cell r="M61">
            <v>4.2057089465746357E-2</v>
          </cell>
          <cell r="N61">
            <v>1.7412694985792275E-3</v>
          </cell>
        </row>
        <row r="62">
          <cell r="M62">
            <v>4.0252432768102683E-2</v>
          </cell>
          <cell r="N62">
            <v>1.5845886719730124E-3</v>
          </cell>
        </row>
        <row r="63">
          <cell r="M63">
            <v>3.8313394711420638E-2</v>
          </cell>
          <cell r="N63">
            <v>1.463371760686081E-3</v>
          </cell>
        </row>
        <row r="64">
          <cell r="M64">
            <v>3.6372117534550961E-2</v>
          </cell>
          <cell r="N64">
            <v>1.3858794968834491E-3</v>
          </cell>
        </row>
        <row r="65">
          <cell r="M65">
            <v>3.4560896068684475E-2</v>
          </cell>
          <cell r="N65">
            <v>1.3573928502692459E-3</v>
          </cell>
        </row>
        <row r="66">
          <cell r="M66">
            <v>3.3003162063254529E-2</v>
          </cell>
          <cell r="N66">
            <v>1.3798531387294085E-3</v>
          </cell>
        </row>
        <row r="67">
          <cell r="M67">
            <v>3.1805072516212791E-2</v>
          </cell>
          <cell r="N67">
            <v>1.4517297307262366E-3</v>
          </cell>
        </row>
        <row r="68">
          <cell r="M68">
            <v>3.1048275250068043E-2</v>
          </cell>
          <cell r="N68">
            <v>1.568124355307961E-3</v>
          </cell>
        </row>
        <row r="69">
          <cell r="M69">
            <v>3.0784344747724238E-2</v>
          </cell>
          <cell r="N69">
            <v>1.7211049111785727E-3</v>
          </cell>
        </row>
        <row r="70">
          <cell r="M70">
            <v>3.1031267436709462E-2</v>
          </cell>
          <cell r="N70">
            <v>1.9002460262915008E-3</v>
          </cell>
        </row>
        <row r="71">
          <cell r="M71">
            <v>3.1772215943866644E-2</v>
          </cell>
          <cell r="N71">
            <v>2.0933395297242298E-3</v>
          </cell>
        </row>
        <row r="72">
          <cell r="M72">
            <v>3.2956695853023056E-2</v>
          </cell>
          <cell r="N72">
            <v>2.2872264183498216E-3</v>
          </cell>
        </row>
        <row r="73">
          <cell r="M73">
            <v>3.450398681599872E-2</v>
          </cell>
          <cell r="N73">
            <v>2.4686936211516996E-3</v>
          </cell>
        </row>
        <row r="74">
          <cell r="M74">
            <v>3.6308643510925651E-2</v>
          </cell>
          <cell r="N74">
            <v>2.6253744481757471E-3</v>
          </cell>
        </row>
        <row r="75">
          <cell r="M75">
            <v>3.8247681566660238E-2</v>
          </cell>
          <cell r="N75">
            <v>2.7465913600118472E-3</v>
          </cell>
        </row>
        <row r="76">
          <cell r="M76">
            <v>4.0188958744416317E-2</v>
          </cell>
          <cell r="N76">
            <v>2.8240836244575588E-3</v>
          </cell>
        </row>
        <row r="77">
          <cell r="M77">
            <v>4.2000180212942655E-2</v>
          </cell>
          <cell r="N77">
            <v>2.8525702717649279E-3</v>
          </cell>
        </row>
        <row r="78">
          <cell r="M78">
            <v>4.3557914222624637E-2</v>
          </cell>
          <cell r="N78">
            <v>2.8301099840007792E-3</v>
          </cell>
        </row>
        <row r="79">
          <cell r="M79">
            <v>4.4756003775220828E-2</v>
          </cell>
          <cell r="N79">
            <v>2.758233392655381E-3</v>
          </cell>
        </row>
        <row r="80">
          <cell r="M80">
            <v>4.5512801047843929E-2</v>
          </cell>
          <cell r="N80">
            <v>2.6418387686361084E-3</v>
          </cell>
        </row>
        <row r="81">
          <cell r="M81">
            <v>4.5776731557148474E-2</v>
          </cell>
          <cell r="N81">
            <v>2.4888582132006403E-3</v>
          </cell>
        </row>
        <row r="82">
          <cell r="M82">
            <v>4.5529808875132041E-2</v>
          </cell>
          <cell r="N82">
            <v>2.3097170983658933E-3</v>
          </cell>
        </row>
        <row r="84">
          <cell r="M84">
            <v>7.0600359614826774E-2</v>
          </cell>
          <cell r="N84">
            <v>1.6420086303103915E-3</v>
          </cell>
        </row>
        <row r="85">
          <cell r="M85">
            <v>7.0265284327085023E-2</v>
          </cell>
          <cell r="N85">
            <v>1.4934353377980645E-3</v>
          </cell>
        </row>
        <row r="86">
          <cell r="M86">
            <v>6.9276507931818027E-2</v>
          </cell>
          <cell r="N86">
            <v>1.3396582830109745E-3</v>
          </cell>
        </row>
        <row r="87">
          <cell r="M87">
            <v>6.7701413906179869E-2</v>
          </cell>
          <cell r="N87">
            <v>1.1911571180804506E-3</v>
          </cell>
        </row>
        <row r="88">
          <cell r="M88">
            <v>6.5647342304807926E-2</v>
          </cell>
          <cell r="N88">
            <v>1.0580519519637339E-3</v>
          </cell>
        </row>
        <row r="89">
          <cell r="M89">
            <v>6.3254274712503819E-2</v>
          </cell>
          <cell r="N89">
            <v>9.4941368174437956E-4</v>
          </cell>
        </row>
        <row r="90">
          <cell r="M90">
            <v>6.0685294730581298E-2</v>
          </cell>
          <cell r="N90">
            <v>8.7264582598778383E-4</v>
          </cell>
        </row>
        <row r="91">
          <cell r="M91">
            <v>5.8115474098970429E-2</v>
          </cell>
          <cell r="N91">
            <v>8.3297998718699119E-4</v>
          </cell>
        </row>
        <row r="92">
          <cell r="M92">
            <v>5.5719941846488173E-2</v>
          </cell>
          <cell r="N92">
            <v>8.3311932669923516E-4</v>
          </cell>
        </row>
        <row r="93">
          <cell r="M93">
            <v>5.3661949536966014E-2</v>
          </cell>
          <cell r="N93">
            <v>8.7305434876704753E-4</v>
          </cell>
        </row>
        <row r="94">
          <cell r="M94">
            <v>5.2081745944986102E-2</v>
          </cell>
          <cell r="N94">
            <v>9.5006354763843505E-4</v>
          </cell>
        </row>
        <row r="95">
          <cell r="M95">
            <v>5.108701933368727E-2</v>
          </cell>
          <cell r="N95">
            <v>1.0588988736859562E-3</v>
          </cell>
        </row>
        <row r="96">
          <cell r="M96">
            <v>5.0745558677612046E-2</v>
          </cell>
          <cell r="N96">
            <v>1.1921433793152059E-3</v>
          </cell>
        </row>
        <row r="97">
          <cell r="M97">
            <v>5.108063395612867E-2</v>
          </cell>
          <cell r="N97">
            <v>1.3407166716851405E-3</v>
          </cell>
        </row>
        <row r="98">
          <cell r="M98">
            <v>5.2069410342796198E-2</v>
          </cell>
          <cell r="N98">
            <v>1.4944937264727307E-3</v>
          </cell>
        </row>
        <row r="99">
          <cell r="M99">
            <v>5.3644504361046591E-2</v>
          </cell>
          <cell r="N99">
            <v>1.6429948915466131E-3</v>
          </cell>
        </row>
        <row r="100">
          <cell r="M100">
            <v>5.5698575956745926E-2</v>
          </cell>
          <cell r="N100">
            <v>1.776100057939777E-3</v>
          </cell>
        </row>
        <row r="101">
          <cell r="M101">
            <v>5.8091643545479174E-2</v>
          </cell>
          <cell r="N101">
            <v>1.8847383285498277E-3</v>
          </cell>
        </row>
        <row r="102">
          <cell r="M102">
            <v>6.0660623526175926E-2</v>
          </cell>
          <cell r="N102">
            <v>1.9615061847847435E-3</v>
          </cell>
        </row>
        <row r="103">
          <cell r="M103">
            <v>6.3230444158989638E-2</v>
          </cell>
          <cell r="N103">
            <v>2.0011720241188838E-3</v>
          </cell>
        </row>
        <row r="104">
          <cell r="M104">
            <v>6.5625976415021395E-2</v>
          </cell>
          <cell r="N104">
            <v>2.0010326851586675E-3</v>
          </cell>
        </row>
        <row r="105">
          <cell r="M105">
            <v>6.768396873019783E-2</v>
          </cell>
          <cell r="N105">
            <v>1.9610976636239437E-3</v>
          </cell>
        </row>
        <row r="106">
          <cell r="M106">
            <v>6.9264172329551427E-2</v>
          </cell>
          <cell r="N106">
            <v>1.8840884652303763E-3</v>
          </cell>
        </row>
        <row r="107">
          <cell r="M107">
            <v>7.0258898949440873E-2</v>
          </cell>
          <cell r="N107">
            <v>1.775253139572844E-3</v>
          </cell>
        </row>
        <row r="108">
          <cell r="M108">
            <v>7.0600359614738206E-2</v>
          </cell>
          <cell r="N108">
            <v>1.6420086342191751E-3</v>
          </cell>
        </row>
        <row r="109">
          <cell r="M109">
            <v>7.026528434544671E-2</v>
          </cell>
          <cell r="N109">
            <v>1.4934353419916327E-3</v>
          </cell>
        </row>
        <row r="111">
          <cell r="M111">
            <v>8.7649689650573931E-2</v>
          </cell>
          <cell r="N111">
            <v>1.1150029019740375E-3</v>
          </cell>
        </row>
        <row r="112">
          <cell r="M112">
            <v>8.7244713187130382E-2</v>
          </cell>
          <cell r="N112">
            <v>9.7360908100836371E-4</v>
          </cell>
        </row>
        <row r="113">
          <cell r="M113">
            <v>8.6053967969334649E-2</v>
          </cell>
          <cell r="N113">
            <v>8.3166363281504641E-4</v>
          </cell>
        </row>
        <row r="114">
          <cell r="M114">
            <v>8.4158601315795598E-2</v>
          </cell>
          <cell r="N114">
            <v>6.9883990509053543E-4</v>
          </cell>
        </row>
        <row r="115">
          <cell r="M115">
            <v>8.1687779331416924E-2</v>
          </cell>
          <cell r="N115">
            <v>5.8418961535709984E-4</v>
          </cell>
        </row>
        <row r="116">
          <cell r="M116">
            <v>7.8809884450825027E-2</v>
          </cell>
          <cell r="N116">
            <v>4.9552599137375752E-4</v>
          </cell>
        </row>
        <row r="117">
          <cell r="M117">
            <v>7.5721040453740451E-2</v>
          </cell>
          <cell r="N117">
            <v>4.3889131257767681E-4</v>
          </cell>
        </row>
        <row r="118">
          <cell r="M118">
            <v>7.2631746953530155E-2</v>
          </cell>
          <cell r="N118">
            <v>4.1814513872680899E-4</v>
          </cell>
        </row>
        <row r="119">
          <cell r="M119">
            <v>6.9752534196456162E-2</v>
          </cell>
          <cell r="N119">
            <v>4.3470128728120459E-4</v>
          </cell>
        </row>
        <row r="120">
          <cell r="M120">
            <v>6.7279615773343182E-2</v>
          </cell>
          <cell r="N120">
            <v>4.874314840797745E-4</v>
          </cell>
        </row>
        <row r="121">
          <cell r="M121">
            <v>6.5381516987652502E-2</v>
          </cell>
          <cell r="N121">
            <v>5.7274225335963188E-4</v>
          </cell>
        </row>
        <row r="122">
          <cell r="M122">
            <v>6.4187590134578476E-2</v>
          </cell>
          <cell r="N122">
            <v>6.8481980719027722E-4</v>
          </cell>
        </row>
        <row r="123">
          <cell r="M123">
            <v>6.3779199355915805E-2</v>
          </cell>
          <cell r="N123">
            <v>8.160262455124221E-4</v>
          </cell>
        </row>
        <row r="124">
          <cell r="M124">
            <v>6.418417580826942E-2</v>
          </cell>
          <cell r="N124">
            <v>9.5742006640362138E-4</v>
          </cell>
        </row>
        <row r="125">
          <cell r="M125">
            <v>6.5374921015729379E-2</v>
          </cell>
          <cell r="N125">
            <v>1.0993655146563717E-3</v>
          </cell>
        </row>
        <row r="126">
          <cell r="M126">
            <v>6.727028766039117E-2</v>
          </cell>
          <cell r="N126">
            <v>1.2321892425701732E-3</v>
          </cell>
        </row>
        <row r="127">
          <cell r="M127">
            <v>6.9741109637956072E-2</v>
          </cell>
          <cell r="N127">
            <v>1.3468395326098569E-3</v>
          </cell>
        </row>
        <row r="128">
          <cell r="M128">
            <v>7.2619004514262009E-2</v>
          </cell>
          <cell r="N128">
            <v>1.4355031569955345E-3</v>
          </cell>
        </row>
        <row r="129">
          <cell r="M129">
            <v>7.5707848509880535E-2</v>
          </cell>
          <cell r="N129">
            <v>1.4921378362626192E-3</v>
          </cell>
        </row>
        <row r="130">
          <cell r="M130">
            <v>7.8797142011544627E-2</v>
          </cell>
          <cell r="N130">
            <v>1.5128840106210617E-3</v>
          </cell>
        </row>
        <row r="131">
          <cell r="M131">
            <v>8.1676354772893145E-2</v>
          </cell>
          <cell r="N131">
            <v>1.4963278625762209E-3</v>
          </cell>
        </row>
        <row r="132">
          <cell r="M132">
            <v>8.4149273202810099E-2</v>
          </cell>
          <cell r="N132">
            <v>1.4435976662544607E-3</v>
          </cell>
        </row>
        <row r="133">
          <cell r="M133">
            <v>8.6047371997370517E-2</v>
          </cell>
          <cell r="N133">
            <v>1.3582868973861743E-3</v>
          </cell>
        </row>
        <row r="134">
          <cell r="M134">
            <v>8.7241298860775585E-2</v>
          </cell>
          <cell r="N134">
            <v>1.246209343873813E-3</v>
          </cell>
        </row>
        <row r="135">
          <cell r="M135">
            <v>8.764968965052658E-2</v>
          </cell>
          <cell r="N135">
            <v>1.1150029057549748E-3</v>
          </cell>
        </row>
        <row r="136">
          <cell r="M136">
            <v>8.7244713209262886E-2</v>
          </cell>
          <cell r="N136">
            <v>9.7360908493825018E-4</v>
          </cell>
        </row>
        <row r="138">
          <cell r="M138">
            <v>6.993734683955978E-2</v>
          </cell>
          <cell r="N138">
            <v>1.6139207265198677E-3</v>
          </cell>
        </row>
        <row r="139">
          <cell r="M139">
            <v>6.9701805324827601E-2</v>
          </cell>
          <cell r="N139">
            <v>1.5129918979605291E-3</v>
          </cell>
        </row>
        <row r="140">
          <cell r="M140">
            <v>6.9006927063555906E-2</v>
          </cell>
          <cell r="N140">
            <v>1.4082335006441263E-3</v>
          </cell>
        </row>
        <row r="141">
          <cell r="M141">
            <v>6.7900066860802119E-2</v>
          </cell>
          <cell r="N141">
            <v>1.3067846462101131E-3</v>
          </cell>
        </row>
        <row r="142">
          <cell r="M142">
            <v>6.6456655410039547E-2</v>
          </cell>
          <cell r="N142">
            <v>1.2155589064202991E-3</v>
          </cell>
        </row>
        <row r="143">
          <cell r="M143">
            <v>6.4775058816063949E-2</v>
          </cell>
          <cell r="N143">
            <v>1.140773164669571E-3</v>
          </cell>
        </row>
        <row r="144">
          <cell r="M144">
            <v>6.2969875107524581E-2</v>
          </cell>
          <cell r="N144">
            <v>1.0875239456573785E-3</v>
          </cell>
        </row>
        <row r="145">
          <cell r="M145">
            <v>6.1164124570671739E-2</v>
          </cell>
          <cell r="N145">
            <v>1.0594400956526614E-3</v>
          </cell>
        </row>
        <row r="146">
          <cell r="M146">
            <v>5.9480866120168473E-2</v>
          </cell>
          <cell r="N146">
            <v>1.0584354826181359E-3</v>
          </cell>
        </row>
        <row r="147">
          <cell r="M147">
            <v>5.8034811037439814E-2</v>
          </cell>
          <cell r="N147">
            <v>1.0845785692717481E-3</v>
          </cell>
        </row>
        <row r="148">
          <cell r="M148">
            <v>5.6924505586430772E-2</v>
          </cell>
          <cell r="N148">
            <v>1.1360877474655957E-3</v>
          </cell>
        </row>
        <row r="149">
          <cell r="M149">
            <v>5.6225615248589184E-2</v>
          </cell>
          <cell r="N149">
            <v>1.2094527518366862E-3</v>
          </cell>
        </row>
        <row r="150">
          <cell r="M150">
            <v>5.5985768245359821E-2</v>
          </cell>
          <cell r="N150">
            <v>1.2996738785898923E-3</v>
          </cell>
        </row>
        <row r="151">
          <cell r="M151">
            <v>5.6221309753609713E-2</v>
          </cell>
          <cell r="N151">
            <v>1.4006027070484158E-3</v>
          </cell>
        </row>
        <row r="152">
          <cell r="M152">
            <v>5.6916188008838867E-2</v>
          </cell>
          <cell r="N152">
            <v>1.5053611043612124E-3</v>
          </cell>
        </row>
        <row r="153">
          <cell r="M153">
            <v>5.8023048206401612E-2</v>
          </cell>
          <cell r="N153">
            <v>1.6068099588890739E-3</v>
          </cell>
        </row>
        <row r="154">
          <cell r="M154">
            <v>5.9466459653178413E-2</v>
          </cell>
          <cell r="N154">
            <v>1.698035698863795E-3</v>
          </cell>
        </row>
        <row r="155">
          <cell r="M155">
            <v>6.1148056244645151E-2</v>
          </cell>
          <cell r="N155">
            <v>1.7728214408778884E-3</v>
          </cell>
        </row>
        <row r="156">
          <cell r="M156">
            <v>6.295323995232352E-2</v>
          </cell>
          <cell r="N156">
            <v>1.8260706602139562E-3</v>
          </cell>
        </row>
        <row r="157">
          <cell r="M157">
            <v>6.47589904900219E-2</v>
          </cell>
          <cell r="N157">
            <v>1.854154510580987E-3</v>
          </cell>
        </row>
        <row r="158">
          <cell r="M158">
            <v>6.644224894301963E-2</v>
          </cell>
          <cell r="N158">
            <v>1.8551591239915734E-3</v>
          </cell>
        </row>
        <row r="159">
          <cell r="M159">
            <v>6.7888304029721694E-2</v>
          </cell>
          <cell r="N159">
            <v>1.8290160377021417E-3</v>
          </cell>
        </row>
        <row r="160">
          <cell r="M160">
            <v>6.8998609485912285E-2</v>
          </cell>
          <cell r="N160">
            <v>1.7775068598357756E-3</v>
          </cell>
        </row>
        <row r="161">
          <cell r="M161">
            <v>6.9697499829790455E-2</v>
          </cell>
          <cell r="N161">
            <v>1.7041418557331505E-3</v>
          </cell>
        </row>
        <row r="162">
          <cell r="M162">
            <v>6.9937346839500064E-2</v>
          </cell>
          <cell r="N162">
            <v>1.6139207291710979E-3</v>
          </cell>
        </row>
        <row r="163">
          <cell r="M163">
            <v>6.9701805337732431E-2</v>
          </cell>
          <cell r="N163">
            <v>1.5129919008133896E-3</v>
          </cell>
        </row>
        <row r="165">
          <cell r="M165">
            <v>2.9433121859157006E-2</v>
          </cell>
          <cell r="N165">
            <v>2.5898352185459205E-3</v>
          </cell>
        </row>
        <row r="166">
          <cell r="M166">
            <v>2.9395300603054238E-2</v>
          </cell>
          <cell r="N166">
            <v>2.5506528957567713E-3</v>
          </cell>
        </row>
        <row r="167">
          <cell r="M167">
            <v>2.927874157238463E-2</v>
          </cell>
          <cell r="N167">
            <v>2.5077300339094726E-3</v>
          </cell>
        </row>
        <row r="168">
          <cell r="M168">
            <v>2.9091388072447363E-2</v>
          </cell>
          <cell r="N168">
            <v>2.4639917550988875E-3</v>
          </cell>
        </row>
        <row r="169">
          <cell r="M169">
            <v>2.8846007934617855E-2</v>
          </cell>
          <cell r="N169">
            <v>2.4224187507382615E-3</v>
          </cell>
        </row>
        <row r="170">
          <cell r="M170">
            <v>2.8559323409741332E-2</v>
          </cell>
          <cell r="N170">
            <v>2.3858441523656958E-3</v>
          </cell>
        </row>
        <row r="171">
          <cell r="M171">
            <v>2.8250871574375162E-2</v>
          </cell>
          <cell r="N171">
            <v>2.3567604584122347E-3</v>
          </cell>
        </row>
        <row r="172">
          <cell r="M172">
            <v>2.7941672911311027E-2</v>
          </cell>
          <cell r="N172">
            <v>2.3371496745532268E-3</v>
          </cell>
        </row>
        <row r="173">
          <cell r="M173">
            <v>2.7652798798413914E-2</v>
          </cell>
          <cell r="N173">
            <v>2.3283482432972743E-3</v>
          </cell>
        </row>
        <row r="174">
          <cell r="M174">
            <v>2.7403935529045988E-2</v>
          </cell>
          <cell r="N174">
            <v>2.3309559676380539E-3</v>
          </cell>
        </row>
        <row r="175">
          <cell r="M175">
            <v>2.7212042723710136E-2</v>
          </cell>
          <cell r="N175">
            <v>2.3447951354716142E-3</v>
          </cell>
        </row>
        <row r="176">
          <cell r="M176">
            <v>2.7090197559942433E-2</v>
          </cell>
          <cell r="N176">
            <v>2.3689226303825468E-3</v>
          </cell>
        </row>
        <row r="177">
          <cell r="M177">
            <v>2.7046703584276119E-2</v>
          </cell>
          <cell r="N177">
            <v>2.4016942034689784E-3</v>
          </cell>
        </row>
        <row r="178">
          <cell r="M178">
            <v>2.7084524839268927E-2</v>
          </cell>
          <cell r="N178">
            <v>2.4408765261877286E-3</v>
          </cell>
        </row>
        <row r="179">
          <cell r="M179">
            <v>2.7201083868901535E-2</v>
          </cell>
          <cell r="N179">
            <v>2.483799388003432E-3</v>
          </cell>
        </row>
        <row r="180">
          <cell r="M180">
            <v>2.7388437367945436E-2</v>
          </cell>
          <cell r="N180">
            <v>2.5275376668233785E-3</v>
          </cell>
        </row>
        <row r="181">
          <cell r="M181">
            <v>2.7633817505086089E-2</v>
          </cell>
          <cell r="N181">
            <v>2.569110671233684E-3</v>
          </cell>
        </row>
        <row r="182">
          <cell r="M182">
            <v>2.7920502029525212E-2</v>
          </cell>
          <cell r="N182">
            <v>2.6056852696928626E-3</v>
          </cell>
        </row>
        <row r="183">
          <cell r="M183">
            <v>2.8228953864735246E-2</v>
          </cell>
          <cell r="N183">
            <v>2.6347689637639666E-3</v>
          </cell>
        </row>
        <row r="184">
          <cell r="M184">
            <v>2.8538152527935155E-2</v>
          </cell>
          <cell r="N184">
            <v>2.6543797477636311E-3</v>
          </cell>
        </row>
        <row r="185">
          <cell r="M185">
            <v>2.882702664125069E-2</v>
          </cell>
          <cell r="N185">
            <v>2.6631811791736678E-3</v>
          </cell>
        </row>
        <row r="186">
          <cell r="M186">
            <v>2.9075889911291175E-2</v>
          </cell>
          <cell r="N186">
            <v>2.6605734549898993E-3</v>
          </cell>
        </row>
        <row r="187">
          <cell r="M187">
            <v>2.9267782717507893E-2</v>
          </cell>
          <cell r="N187">
            <v>2.6467342873055777E-3</v>
          </cell>
        </row>
        <row r="188">
          <cell r="M188">
            <v>2.9389627882304734E-2</v>
          </cell>
          <cell r="N188">
            <v>2.6226067925259407E-3</v>
          </cell>
        </row>
        <row r="189">
          <cell r="M189">
            <v>2.9433121859078325E-2</v>
          </cell>
          <cell r="N189">
            <v>2.5898352195439134E-3</v>
          </cell>
        </row>
        <row r="190">
          <cell r="M190">
            <v>2.9395300605195476E-2</v>
          </cell>
          <cell r="N190">
            <v>2.5506528968955618E-3</v>
          </cell>
        </row>
        <row r="192">
          <cell r="M192">
            <v>8.3270039947858754E-2</v>
          </cell>
          <cell r="N192">
            <v>1.2132242066363282E-3</v>
          </cell>
        </row>
        <row r="193">
          <cell r="M193">
            <v>8.3002404805463365E-2</v>
          </cell>
          <cell r="N193">
            <v>1.1187375425151069E-3</v>
          </cell>
        </row>
        <row r="194">
          <cell r="M194">
            <v>8.2215137363451651E-2</v>
          </cell>
          <cell r="N194">
            <v>1.0229718468213202E-3</v>
          </cell>
        </row>
        <row r="195">
          <cell r="M195">
            <v>8.0961888596853826E-2</v>
          </cell>
          <cell r="N195">
            <v>9.3245339344137548E-4</v>
          </cell>
        </row>
        <row r="196">
          <cell r="M196">
            <v>7.9328065337827963E-2</v>
          </cell>
          <cell r="N196">
            <v>8.5335086537028217E-4</v>
          </cell>
        </row>
        <row r="197">
          <cell r="M197">
            <v>7.7425009941203077E-2</v>
          </cell>
          <cell r="N197">
            <v>7.910549691607276E-4</v>
          </cell>
        </row>
        <row r="198">
          <cell r="M198">
            <v>7.5382412487016714E-2</v>
          </cell>
          <cell r="N198">
            <v>7.4981106718091011E-4</v>
          </cell>
        </row>
        <row r="199">
          <cell r="M199">
            <v>7.3339472615903484E-2</v>
          </cell>
          <cell r="N199">
            <v>7.3242986318559726E-4</v>
          </cell>
        </row>
        <row r="200">
          <cell r="M200">
            <v>7.1435413303645653E-2</v>
          </cell>
          <cell r="N200">
            <v>7.4009585750058017E-4</v>
          </cell>
        </row>
        <row r="201">
          <cell r="M201">
            <v>6.9799993045471936E-2</v>
          </cell>
          <cell r="N201">
            <v>7.7228662528313447E-4</v>
          </cell>
        </row>
        <row r="202">
          <cell r="M202">
            <v>6.8544663029063868E-2</v>
          </cell>
          <cell r="N202">
            <v>8.268084189116229E-4</v>
          </cell>
        </row>
        <row r="203">
          <cell r="M203">
            <v>6.7754971920314336E-2</v>
          </cell>
          <cell r="N203">
            <v>8.9994566826023087E-4</v>
          </cell>
        </row>
        <row r="204">
          <cell r="M204">
            <v>6.7484735863136067E-2</v>
          </cell>
          <cell r="N204">
            <v>9.8671419066219553E-4</v>
          </cell>
        </row>
        <row r="205">
          <cell r="M205">
            <v>6.7752370998197725E-2</v>
          </cell>
          <cell r="N205">
            <v>1.0812008547210221E-3</v>
          </cell>
        </row>
        <row r="206">
          <cell r="M206">
            <v>6.8539638433374267E-2</v>
          </cell>
          <cell r="N206">
            <v>1.176966550442328E-3</v>
          </cell>
        </row>
        <row r="207">
          <cell r="M207">
            <v>6.9792887194101261E-2</v>
          </cell>
          <cell r="N207">
            <v>1.2674850039378308E-3</v>
          </cell>
        </row>
        <row r="208">
          <cell r="M208">
            <v>7.1426710448620756E-2</v>
          </cell>
          <cell r="N208">
            <v>1.3465875322046462E-3</v>
          </cell>
        </row>
        <row r="209">
          <cell r="M209">
            <v>7.3329765842410827E-2</v>
          </cell>
          <cell r="N209">
            <v>1.4088834286767485E-3</v>
          </cell>
        </row>
        <row r="210">
          <cell r="M210">
            <v>7.537236329562709E-2</v>
          </cell>
          <cell r="N210">
            <v>1.4501273309680469E-3</v>
          </cell>
        </row>
        <row r="211">
          <cell r="M211">
            <v>7.7415303167701066E-2</v>
          </cell>
          <cell r="N211">
            <v>1.4675085353025473E-3</v>
          </cell>
        </row>
        <row r="212">
          <cell r="M212">
            <v>7.9319362482785039E-2</v>
          </cell>
          <cell r="N212">
            <v>1.4598425413313435E-3</v>
          </cell>
        </row>
        <row r="213">
          <cell r="M213">
            <v>8.0954782745457657E-2</v>
          </cell>
          <cell r="N213">
            <v>1.4276517738737319E-3</v>
          </cell>
        </row>
        <row r="214">
          <cell r="M214">
            <v>8.2210112767730811E-2</v>
          </cell>
          <cell r="N214">
            <v>1.373129980529205E-3</v>
          </cell>
        </row>
        <row r="215">
          <cell r="M215">
            <v>8.2999803883311921E-2</v>
          </cell>
          <cell r="N215">
            <v>1.2999927314042265E-3</v>
          </cell>
        </row>
        <row r="216">
          <cell r="M216">
            <v>8.3270039947822685E-2</v>
          </cell>
          <cell r="N216">
            <v>1.213224209150319E-3</v>
          </cell>
        </row>
        <row r="217">
          <cell r="M217">
            <v>8.3002404820094758E-2</v>
          </cell>
          <cell r="N217">
            <v>1.1187375451538874E-3</v>
          </cell>
        </row>
        <row r="219">
          <cell r="M219">
            <v>9.1034506567780601E-2</v>
          </cell>
          <cell r="N219">
            <v>9.3578526052747379E-4</v>
          </cell>
        </row>
        <row r="220">
          <cell r="M220">
            <v>9.0717537034581422E-2</v>
          </cell>
          <cell r="N220">
            <v>8.3389352653543618E-4</v>
          </cell>
        </row>
        <row r="221">
          <cell r="M221">
            <v>8.9786228661857537E-2</v>
          </cell>
          <cell r="N221">
            <v>7.3249796369152993E-4</v>
          </cell>
        </row>
        <row r="222">
          <cell r="M222">
            <v>8.8304048576006003E-2</v>
          </cell>
          <cell r="N222">
            <v>6.3850851202377557E-4</v>
          </cell>
        </row>
        <row r="223">
          <cell r="M223">
            <v>8.6372004900229671E-2</v>
          </cell>
          <cell r="N223">
            <v>5.5833039732386337E-4</v>
          </cell>
        </row>
        <row r="224">
          <cell r="M224">
            <v>8.412176321788041E-2</v>
          </cell>
          <cell r="N224">
            <v>4.9742762559557745E-4</v>
          </cell>
        </row>
        <row r="225">
          <cell r="M225">
            <v>8.1706673780561637E-2</v>
          </cell>
          <cell r="N225">
            <v>4.5995062007618038E-4</v>
          </cell>
        </row>
        <row r="226">
          <cell r="M226">
            <v>7.9291320941928645E-2</v>
          </cell>
          <cell r="N226">
            <v>4.484533767523359E-4</v>
          </cell>
        </row>
        <row r="227">
          <cell r="M227">
            <v>7.704030700600098E-2</v>
          </cell>
          <cell r="N227">
            <v>4.6371941375469069E-4</v>
          </cell>
        </row>
        <row r="228">
          <cell r="M228">
            <v>7.5107034852187102E-2</v>
          </cell>
          <cell r="N228">
            <v>5.0470837589221707E-4</v>
          </cell>
        </row>
        <row r="229">
          <cell r="M229">
            <v>7.3623253782586773E-2</v>
          </cell>
          <cell r="N229">
            <v>5.6862693313905271E-4</v>
          </cell>
        </row>
        <row r="230">
          <cell r="M230">
            <v>7.2690081024799333E-2</v>
          </cell>
          <cell r="N230">
            <v>6.5111914145913371E-4</v>
          </cell>
        </row>
        <row r="231">
          <cell r="M231">
            <v>7.2371110759982607E-2</v>
          </cell>
          <cell r="N231">
            <v>7.4656329319304048E-4</v>
          </cell>
        </row>
        <row r="232">
          <cell r="M232">
            <v>7.2688080284511167E-2</v>
          </cell>
          <cell r="N232">
            <v>8.4845502714380545E-4</v>
          </cell>
        </row>
        <row r="233">
          <cell r="M233">
            <v>7.3619388649154377E-2</v>
          </cell>
          <cell r="N233">
            <v>9.4985059004251357E-4</v>
          </cell>
        </row>
        <row r="234">
          <cell r="M234">
            <v>7.5101568728065865E-2</v>
          </cell>
          <cell r="N234">
            <v>1.0438400418574098E-3</v>
          </cell>
        </row>
        <row r="235">
          <cell r="M235">
            <v>7.7033612398515722E-2</v>
          </cell>
          <cell r="N235">
            <v>1.1240181567867763E-3</v>
          </cell>
        </row>
        <row r="236">
          <cell r="M236">
            <v>7.9283854077515092E-2</v>
          </cell>
          <cell r="N236">
            <v>1.1849209288111924E-3</v>
          </cell>
        </row>
        <row r="237">
          <cell r="M237">
            <v>8.1698943513688838E-2</v>
          </cell>
          <cell r="N237">
            <v>1.2223979346732143E-3</v>
          </cell>
        </row>
        <row r="238">
          <cell r="M238">
            <v>8.4114296353459669E-2</v>
          </cell>
          <cell r="N238">
            <v>1.2338951783628289E-3</v>
          </cell>
        </row>
        <row r="239">
          <cell r="M239">
            <v>8.6365310292730549E-2</v>
          </cell>
          <cell r="N239">
            <v>1.2186291417244635E-3</v>
          </cell>
        </row>
        <row r="240">
          <cell r="M240">
            <v>8.8298582451865143E-2</v>
          </cell>
          <cell r="N240">
            <v>1.1776401799243395E-3</v>
          </cell>
        </row>
        <row r="241">
          <cell r="M241">
            <v>8.9782363528401105E-2</v>
          </cell>
          <cell r="N241">
            <v>1.1137216229653269E-3</v>
          </cell>
        </row>
        <row r="242">
          <cell r="M242">
            <v>9.0715536294266444E-2</v>
          </cell>
          <cell r="N242">
            <v>1.0312294148638742E-3</v>
          </cell>
        </row>
        <row r="243">
          <cell r="M243">
            <v>9.1034506567752846E-2</v>
          </cell>
          <cell r="N243">
            <v>9.3578526326450217E-4</v>
          </cell>
        </row>
        <row r="244">
          <cell r="M244">
            <v>9.0717537051894906E-2</v>
          </cell>
          <cell r="N244">
            <v>8.3389352935501007E-4</v>
          </cell>
        </row>
        <row r="246">
          <cell r="M246">
            <v>9.0020496631785948E-2</v>
          </cell>
          <cell r="N246">
            <v>1.2942344438424316E-3</v>
          </cell>
        </row>
        <row r="247">
          <cell r="M247">
            <v>8.9592077999485778E-2</v>
          </cell>
          <cell r="N247">
            <v>1.1468389825786969E-3</v>
          </cell>
        </row>
        <row r="248">
          <cell r="M248">
            <v>8.8332012112341637E-2</v>
          </cell>
          <cell r="N248">
            <v>9.9728480479328884E-4</v>
          </cell>
        </row>
        <row r="249">
          <cell r="M249">
            <v>8.632617037800995E-2</v>
          </cell>
          <cell r="N249">
            <v>8.5576378052916013E-4</v>
          </cell>
        </row>
        <row r="250">
          <cell r="M250">
            <v>8.37112475955646E-2</v>
          </cell>
          <cell r="N250">
            <v>7.3192033369344576E-4</v>
          </cell>
        </row>
        <row r="251">
          <cell r="M251">
            <v>8.0665446430860113E-2</v>
          </cell>
          <cell r="N251">
            <v>6.3419419050784966E-4</v>
          </cell>
        </row>
        <row r="252">
          <cell r="M252">
            <v>7.7396333199375042E-2</v>
          </cell>
          <cell r="N252">
            <v>5.692452261152498E-4</v>
          </cell>
        </row>
        <row r="253">
          <cell r="M253">
            <v>7.4126692564863789E-2</v>
          </cell>
          <cell r="N253">
            <v>5.4149960509570572E-4</v>
          </cell>
        </row>
        <row r="254">
          <cell r="M254">
            <v>7.1079345132725402E-2</v>
          </cell>
          <cell r="N254">
            <v>5.5284814566559633E-4</v>
          </cell>
        </row>
        <row r="255">
          <cell r="M255">
            <v>6.8461962594008441E-2</v>
          </cell>
          <cell r="N255">
            <v>6.025174635411909E-4</v>
          </cell>
        </row>
        <row r="256">
          <cell r="M256">
            <v>6.6452915242892041E-2</v>
          </cell>
          <cell r="N256">
            <v>6.8712267679938777E-4</v>
          </cell>
        </row>
        <row r="257">
          <cell r="M257">
            <v>6.5189116335935937E-2</v>
          </cell>
          <cell r="N257">
            <v>8.0089807998646784E-4</v>
          </cell>
        </row>
        <row r="258">
          <cell r="M258">
            <v>6.475669167992705E-2</v>
          </cell>
          <cell r="N258">
            <v>9.3609006741559339E-4</v>
          </cell>
        </row>
        <row r="259">
          <cell r="M259">
            <v>6.5185110300489887E-2</v>
          </cell>
          <cell r="N259">
            <v>1.0834855285797272E-3</v>
          </cell>
        </row>
        <row r="260">
          <cell r="M260">
            <v>6.6445176176694667E-2</v>
          </cell>
          <cell r="N260">
            <v>1.2330397064058739E-3</v>
          </cell>
        </row>
        <row r="261">
          <cell r="M261">
            <v>6.8451017901630495E-2</v>
          </cell>
          <cell r="N261">
            <v>1.3745607308483054E-3</v>
          </cell>
        </row>
        <row r="262">
          <cell r="M262">
            <v>7.1065940676863781E-2</v>
          </cell>
          <cell r="N262">
            <v>1.4984041779877351E-3</v>
          </cell>
        </row>
        <row r="263">
          <cell r="M263">
            <v>7.4111741837031495E-2</v>
          </cell>
          <cell r="N263">
            <v>1.5961303215817613E-3</v>
          </cell>
        </row>
        <row r="264">
          <cell r="M264">
            <v>7.7380855066964252E-2</v>
          </cell>
          <cell r="N264">
            <v>1.6610792864596726E-3</v>
          </cell>
        </row>
        <row r="265">
          <cell r="M265">
            <v>8.0650495703013442E-2</v>
          </cell>
          <cell r="N265">
            <v>1.6888249080083358E-3</v>
          </cell>
        </row>
        <row r="266">
          <cell r="M266">
            <v>8.369784313967521E-2</v>
          </cell>
          <cell r="N266">
            <v>1.6774763679753139E-3</v>
          </cell>
        </row>
        <row r="267">
          <cell r="M267">
            <v>8.6315225685592717E-2</v>
          </cell>
          <cell r="N267">
            <v>1.6278070506077504E-3</v>
          </cell>
        </row>
        <row r="268">
          <cell r="M268">
            <v>8.8324273046096149E-2</v>
          </cell>
          <cell r="N268">
            <v>1.5432018377941259E-3</v>
          </cell>
        </row>
        <row r="269">
          <cell r="M269">
            <v>8.9588071963986049E-2</v>
          </cell>
          <cell r="N269">
            <v>1.4294264349578626E-3</v>
          </cell>
        </row>
        <row r="270">
          <cell r="M270">
            <v>9.0020496631730382E-2</v>
          </cell>
          <cell r="N270">
            <v>1.2942344477618903E-3</v>
          </cell>
        </row>
        <row r="271">
          <cell r="M271">
            <v>8.9592078022904892E-2</v>
          </cell>
          <cell r="N271">
            <v>1.1468389866973578E-3</v>
          </cell>
        </row>
        <row r="273">
          <cell r="M273">
            <v>7.3139597652471938E-2</v>
          </cell>
          <cell r="N273">
            <v>1.7279584111609249E-3</v>
          </cell>
        </row>
        <row r="274">
          <cell r="M274">
            <v>7.2845300407590005E-2</v>
          </cell>
          <cell r="N274">
            <v>1.6042728612832278E-3</v>
          </cell>
        </row>
        <row r="275">
          <cell r="M275">
            <v>7.197706570736026E-2</v>
          </cell>
          <cell r="N275">
            <v>1.4752909130419114E-3</v>
          </cell>
        </row>
        <row r="276">
          <cell r="M276">
            <v>7.0594062311643238E-2</v>
          </cell>
          <cell r="N276">
            <v>1.3498024730369007E-3</v>
          </cell>
        </row>
        <row r="277">
          <cell r="M277">
            <v>6.8790539616121721E-2</v>
          </cell>
          <cell r="N277">
            <v>1.2363593710556524E-3</v>
          </cell>
        </row>
        <row r="278">
          <cell r="M278">
            <v>6.6689404711754025E-2</v>
          </cell>
          <cell r="N278">
            <v>1.1426925670070323E-3</v>
          </cell>
        </row>
        <row r="279">
          <cell r="M279">
            <v>6.4433846469657857E-2</v>
          </cell>
          <cell r="N279">
            <v>1.0751852987807365E-3</v>
          </cell>
        </row>
        <row r="280">
          <cell r="M280">
            <v>6.2177577456196564E-2</v>
          </cell>
          <cell r="N280">
            <v>1.0384380751348981E-3</v>
          </cell>
        </row>
        <row r="281">
          <cell r="M281">
            <v>6.0074358675627298E-2</v>
          </cell>
          <cell r="N281">
            <v>1.0349551586276322E-3</v>
          </cell>
        </row>
        <row r="282">
          <cell r="M282">
            <v>5.8267521011786789E-2</v>
          </cell>
          <cell r="N282">
            <v>1.0649739042625783E-3</v>
          </cell>
        </row>
        <row r="283">
          <cell r="M283">
            <v>5.6880197465245565E-2</v>
          </cell>
          <cell r="N283">
            <v>1.1264485841376854E-3</v>
          </cell>
        </row>
        <row r="284">
          <cell r="M284">
            <v>5.6006931842825021E-2</v>
          </cell>
          <cell r="N284">
            <v>1.2151898004206969E-3</v>
          </cell>
        </row>
        <row r="285">
          <cell r="M285">
            <v>5.5707235753418211E-2</v>
          </cell>
          <cell r="N285">
            <v>1.3251499858874605E-3</v>
          </cell>
        </row>
        <row r="286">
          <cell r="M286">
            <v>5.6001532990200602E-2</v>
          </cell>
          <cell r="N286">
            <v>1.4488355356332427E-3</v>
          </cell>
        </row>
        <row r="287">
          <cell r="M287">
            <v>5.6869767682880219E-2</v>
          </cell>
          <cell r="N287">
            <v>1.5778174838620561E-3</v>
          </cell>
        </row>
        <row r="288">
          <cell r="M288">
            <v>5.8252771072111069E-2</v>
          </cell>
          <cell r="N288">
            <v>1.7033059239748281E-3</v>
          </cell>
        </row>
        <row r="289">
          <cell r="M289">
            <v>6.0056293762652389E-2</v>
          </cell>
          <cell r="N289">
            <v>1.8167490261767577E-3</v>
          </cell>
        </row>
        <row r="290">
          <cell r="M290">
            <v>6.2157428663885239E-2</v>
          </cell>
          <cell r="N290">
            <v>1.9104158305439406E-3</v>
          </cell>
        </row>
        <row r="291">
          <cell r="M291">
            <v>6.4412986904905559E-2</v>
          </cell>
          <cell r="N291">
            <v>1.9779230991649709E-3</v>
          </cell>
        </row>
        <row r="292">
          <cell r="M292">
            <v>6.6669255919423312E-2</v>
          </cell>
          <cell r="N292">
            <v>2.0146703232548145E-3</v>
          </cell>
        </row>
        <row r="293">
          <cell r="M293">
            <v>6.8772474703109376E-2</v>
          </cell>
          <cell r="N293">
            <v>2.0181532402250989E-3</v>
          </cell>
        </row>
        <row r="294">
          <cell r="M294">
            <v>7.0579312371914574E-2</v>
          </cell>
          <cell r="N294">
            <v>1.9881344950406308E-3</v>
          </cell>
        </row>
        <row r="295">
          <cell r="M295">
            <v>7.1966635924930064E-2</v>
          </cell>
          <cell r="N295">
            <v>1.9266598155727606E-3</v>
          </cell>
        </row>
        <row r="296">
          <cell r="M296">
            <v>7.2839901554893255E-2</v>
          </cell>
          <cell r="N296">
            <v>1.8379185996259938E-3</v>
          </cell>
        </row>
        <row r="297">
          <cell r="M297">
            <v>7.3139597652397054E-2</v>
          </cell>
          <cell r="N297">
            <v>1.7279584144015672E-3</v>
          </cell>
        </row>
        <row r="298">
          <cell r="M298">
            <v>7.2845300423714204E-2</v>
          </cell>
          <cell r="N298">
            <v>1.6042728647877001E-3</v>
          </cell>
        </row>
        <row r="300">
          <cell r="M300">
            <v>4.8363014123158327E-2</v>
          </cell>
          <cell r="N300">
            <v>2.3360592000510839E-3</v>
          </cell>
        </row>
        <row r="301">
          <cell r="M301">
            <v>4.8206296204551524E-2</v>
          </cell>
          <cell r="N301">
            <v>2.2357727740702211E-3</v>
          </cell>
        </row>
        <row r="302">
          <cell r="M302">
            <v>4.773825498859291E-2</v>
          </cell>
          <cell r="N302">
            <v>2.1274660890262718E-3</v>
          </cell>
        </row>
        <row r="303">
          <cell r="M303">
            <v>4.6990786710602896E-2</v>
          </cell>
          <cell r="N303">
            <v>2.0185200665029492E-3</v>
          </cell>
        </row>
        <row r="304">
          <cell r="M304">
            <v>4.6014830098361027E-2</v>
          </cell>
          <cell r="N304">
            <v>1.9163591978765332E-3</v>
          </cell>
        </row>
        <row r="305">
          <cell r="M305">
            <v>4.4876894981995895E-2</v>
          </cell>
          <cell r="N305">
            <v>1.8279455774992759E-3</v>
          </cell>
        </row>
        <row r="306">
          <cell r="M306">
            <v>4.3654529758984886E-2</v>
          </cell>
          <cell r="N306">
            <v>1.759304447475781E-3</v>
          </cell>
        </row>
        <row r="307">
          <cell r="M307">
            <v>4.243103659903287E-2</v>
          </cell>
          <cell r="N307">
            <v>1.7151135873716894E-3</v>
          </cell>
        </row>
        <row r="308">
          <cell r="M308">
            <v>4.1289794538883061E-2</v>
          </cell>
          <cell r="N308">
            <v>1.6983845312674027E-3</v>
          </cell>
        </row>
        <row r="309">
          <cell r="M309">
            <v>4.0308577338766284E-2</v>
          </cell>
          <cell r="N309">
            <v>1.7102573366877651E-3</v>
          </cell>
        </row>
        <row r="310">
          <cell r="M310">
            <v>3.9554253329180458E-2</v>
          </cell>
          <cell r="N310">
            <v>1.7499228915659562E-3</v>
          </cell>
        </row>
        <row r="311">
          <cell r="M311">
            <v>3.9078228444682672E-2</v>
          </cell>
          <cell r="N311">
            <v>1.8146780538935985E-3</v>
          </cell>
        </row>
        <row r="312">
          <cell r="M312">
            <v>3.8912942994409436E-2</v>
          </cell>
          <cell r="N312">
            <v>1.9001098663810557E-3</v>
          </cell>
        </row>
        <row r="313">
          <cell r="M313">
            <v>3.9069660908624154E-2</v>
          </cell>
          <cell r="N313">
            <v>2.0003962922032826E-3</v>
          </cell>
        </row>
        <row r="314">
          <cell r="M314">
            <v>3.9537702120485949E-2</v>
          </cell>
          <cell r="N314">
            <v>2.1087029771871785E-3</v>
          </cell>
        </row>
        <row r="315">
          <cell r="M315">
            <v>4.0285170394953593E-2</v>
          </cell>
          <cell r="N315">
            <v>2.2176489997531214E-3</v>
          </cell>
        </row>
        <row r="316">
          <cell r="M316">
            <v>4.1261127004487592E-2</v>
          </cell>
          <cell r="N316">
            <v>2.3198098685219288E-3</v>
          </cell>
        </row>
        <row r="317">
          <cell r="M317">
            <v>4.239906211914389E-2</v>
          </cell>
          <cell r="N317">
            <v>2.4082234891316437E-3</v>
          </cell>
        </row>
        <row r="318">
          <cell r="M318">
            <v>4.3621427341561561E-2</v>
          </cell>
          <cell r="N318">
            <v>2.4768646194618213E-3</v>
          </cell>
        </row>
        <row r="319">
          <cell r="M319">
            <v>4.4844920502076169E-2</v>
          </cell>
          <cell r="N319">
            <v>2.5210554799259205E-3</v>
          </cell>
        </row>
        <row r="320">
          <cell r="M320">
            <v>4.5986162563906141E-2</v>
          </cell>
          <cell r="N320">
            <v>2.537784536419006E-3</v>
          </cell>
        </row>
        <row r="321">
          <cell r="M321">
            <v>4.6967379766706174E-2</v>
          </cell>
          <cell r="N321">
            <v>2.525911731389737E-3</v>
          </cell>
        </row>
        <row r="322">
          <cell r="M322">
            <v>4.7721703779795489E-2</v>
          </cell>
          <cell r="N322">
            <v>2.4862461768782821E-3</v>
          </cell>
        </row>
        <row r="323">
          <cell r="M323">
            <v>4.8197728668378223E-2</v>
          </cell>
          <cell r="N323">
            <v>2.4214910148680265E-3</v>
          </cell>
        </row>
        <row r="324">
          <cell r="M324">
            <v>4.8363014123039498E-2</v>
          </cell>
          <cell r="N324">
            <v>2.336059202626977E-3</v>
          </cell>
        </row>
        <row r="325">
          <cell r="M325">
            <v>4.820629621321687E-2</v>
          </cell>
          <cell r="N325">
            <v>2.235772776963386E-3</v>
          </cell>
        </row>
        <row r="327">
          <cell r="M327">
            <v>0.12290103833509192</v>
          </cell>
          <cell r="N327">
            <v>7.7038206529746927E-4</v>
          </cell>
        </row>
        <row r="328">
          <cell r="M328">
            <v>0.12207565956475303</v>
          </cell>
          <cell r="N328">
            <v>5.5189204780651277E-4</v>
          </cell>
        </row>
        <row r="329">
          <cell r="M329">
            <v>0.11965311855123346</v>
          </cell>
          <cell r="N329">
            <v>3.3801210298282398E-4</v>
          </cell>
        </row>
        <row r="330">
          <cell r="M330">
            <v>0.11579850746079112</v>
          </cell>
          <cell r="N330">
            <v>1.4331779557969691E-4</v>
          </cell>
        </row>
        <row r="331">
          <cell r="M331">
            <v>0.11077451166859675</v>
          </cell>
          <cell r="N331">
            <v>-1.8922779131049492E-5</v>
          </cell>
        </row>
        <row r="332">
          <cell r="M332">
            <v>0.10492350818456482</v>
          </cell>
          <cell r="N332">
            <v>-1.3765319412322786E-4</v>
          </cell>
        </row>
        <row r="333">
          <cell r="M333">
            <v>9.8644233225985617E-2</v>
          </cell>
          <cell r="N333">
            <v>-2.0478216784479452E-4</v>
          </cell>
        </row>
        <row r="334">
          <cell r="M334">
            <v>9.2364609003321482E-2</v>
          </cell>
          <cell r="N334">
            <v>-2.1573497168289406E-4</v>
          </cell>
        </row>
        <row r="335">
          <cell r="M335">
            <v>8.6512581528804866E-2</v>
          </cell>
          <cell r="N335">
            <v>-1.697651901580203E-4</v>
          </cell>
        </row>
        <row r="336">
          <cell r="M336">
            <v>8.1486956802985205E-2</v>
          </cell>
          <cell r="N336">
            <v>-7.0005587905319091E-5</v>
          </cell>
        </row>
        <row r="337">
          <cell r="M337">
            <v>7.7630222844911362E-2</v>
          </cell>
          <cell r="N337">
            <v>7.6745383057673713E-5</v>
          </cell>
        </row>
        <row r="338">
          <cell r="M338">
            <v>7.5205209699674619E-2</v>
          </cell>
          <cell r="N338">
            <v>2.604868866000007E-4</v>
          </cell>
        </row>
        <row r="339">
          <cell r="M339">
            <v>7.4377178005223643E-2</v>
          </cell>
          <cell r="N339">
            <v>4.6869724293089644E-4</v>
          </cell>
        </row>
        <row r="340">
          <cell r="M340">
            <v>7.520255675301997E-2</v>
          </cell>
          <cell r="N340">
            <v>6.8718726038253467E-4</v>
          </cell>
        </row>
        <row r="341">
          <cell r="M341">
            <v>7.762509774553196E-2</v>
          </cell>
          <cell r="N341">
            <v>9.0106720537124537E-4</v>
          </cell>
        </row>
        <row r="342">
          <cell r="M342">
            <v>8.1479708817933344E-2</v>
          </cell>
          <cell r="N342">
            <v>1.0957615131324888E-3</v>
          </cell>
        </row>
        <row r="343">
          <cell r="M343">
            <v>8.6503704596282843E-2</v>
          </cell>
          <cell r="N343">
            <v>1.2580020883700409E-3</v>
          </cell>
        </row>
        <row r="344">
          <cell r="M344">
            <v>9.235470807160949E-2</v>
          </cell>
          <cell r="N344">
            <v>1.3767325040218133E-3</v>
          </cell>
        </row>
        <row r="345">
          <cell r="M345">
            <v>9.863398302721621E-2</v>
          </cell>
          <cell r="N345">
            <v>1.4438614784908121E-3</v>
          </cell>
        </row>
        <row r="346">
          <cell r="M346">
            <v>0.10491360725284329</v>
          </cell>
          <cell r="N346">
            <v>1.454814283113246E-3</v>
          </cell>
        </row>
        <row r="347">
          <cell r="M347">
            <v>0.11076563473605634</v>
          </cell>
          <cell r="N347">
            <v>1.4088445023561569E-3</v>
          </cell>
        </row>
        <row r="348">
          <cell r="M348">
            <v>0.11579125947571325</v>
          </cell>
          <cell r="N348">
            <v>1.3090849008023679E-3</v>
          </cell>
        </row>
        <row r="349">
          <cell r="M349">
            <v>0.11964799345182221</v>
          </cell>
          <cell r="N349">
            <v>1.1623339304217854E-3</v>
          </cell>
        </row>
        <row r="350">
          <cell r="M350">
            <v>0.12207300661806285</v>
          </cell>
          <cell r="N350">
            <v>9.78592427305676E-4</v>
          </cell>
        </row>
        <row r="351">
          <cell r="M351">
            <v>0.12290103833505513</v>
          </cell>
          <cell r="N351">
            <v>7.7038207121575943E-4</v>
          </cell>
        </row>
        <row r="352">
          <cell r="M352">
            <v>0.12207565960980135</v>
          </cell>
          <cell r="N352">
            <v>5.5189205380343958E-4</v>
          </cell>
        </row>
        <row r="354">
          <cell r="M354">
            <v>9.5285483822870873E-2</v>
          </cell>
          <cell r="N354">
            <v>1.0372449904683975E-3</v>
          </cell>
        </row>
        <row r="355">
          <cell r="M355">
            <v>9.4975763466203844E-2</v>
          </cell>
          <cell r="N355">
            <v>9.4210358718466256E-4</v>
          </cell>
        </row>
        <row r="356">
          <cell r="M356">
            <v>9.4065735525178606E-2</v>
          </cell>
          <cell r="N356">
            <v>8.4676544913322928E-4</v>
          </cell>
        </row>
        <row r="357">
          <cell r="M357">
            <v>9.2617416899942809E-2</v>
          </cell>
          <cell r="N357">
            <v>7.5772771285381691E-4</v>
          </cell>
        </row>
        <row r="358">
          <cell r="M358">
            <v>9.0729508111122334E-2</v>
          </cell>
          <cell r="N358">
            <v>6.8105815291826378E-4</v>
          </cell>
        </row>
        <row r="359">
          <cell r="M359">
            <v>8.8530667022466134E-2</v>
          </cell>
          <cell r="N359">
            <v>6.2198167312186681E-4</v>
          </cell>
        </row>
        <row r="360">
          <cell r="M360">
            <v>8.6170741020068942E-2</v>
          </cell>
          <cell r="N360">
            <v>5.8452423792510356E-4</v>
          </cell>
        </row>
        <row r="361">
          <cell r="M361">
            <v>8.3810555160666586E-2</v>
          </cell>
          <cell r="N361">
            <v>5.7123850962949448E-4</v>
          </cell>
        </row>
        <row r="362">
          <cell r="M362">
            <v>8.1610952209820287E-2</v>
          </cell>
          <cell r="N362">
            <v>5.8302988866062414E-4</v>
          </cell>
        </row>
        <row r="363">
          <cell r="M363">
            <v>7.9721831473273871E-2</v>
          </cell>
          <cell r="N363">
            <v>6.1909481202552206E-4</v>
          </cell>
        </row>
        <row r="364">
          <cell r="M364">
            <v>7.8271933407010816E-2</v>
          </cell>
          <cell r="N364">
            <v>6.7697551480255889E-4</v>
          </cell>
        </row>
        <row r="365">
          <cell r="M365">
            <v>7.7360066167952601E-2</v>
          </cell>
          <cell r="N365">
            <v>7.5272752275882659E-4</v>
          </cell>
        </row>
        <row r="366">
          <cell r="M366">
            <v>7.7048372001367951E-2</v>
          </cell>
          <cell r="N366">
            <v>8.4118846174994783E-4</v>
          </cell>
        </row>
        <row r="367">
          <cell r="M367">
            <v>7.7358092349562396E-2</v>
          </cell>
          <cell r="N367">
            <v>9.3632986498598969E-4</v>
          </cell>
        </row>
        <row r="368">
          <cell r="M368">
            <v>7.826812028269152E-2</v>
          </cell>
          <cell r="N368">
            <v>1.0316680030797516E-3</v>
          </cell>
        </row>
        <row r="369">
          <cell r="M369">
            <v>7.9716438901145756E-2</v>
          </cell>
          <cell r="N369">
            <v>1.1207057394886295E-3</v>
          </cell>
        </row>
        <row r="370">
          <cell r="M370">
            <v>8.1604347684761408E-2</v>
          </cell>
          <cell r="N370">
            <v>1.1973752996319626E-3</v>
          </cell>
        </row>
        <row r="371">
          <cell r="M371">
            <v>8.3803188770144185E-2</v>
          </cell>
          <cell r="N371">
            <v>1.2564517797002935E-3</v>
          </cell>
        </row>
        <row r="372">
          <cell r="M372">
            <v>8.6163114771422467E-2</v>
          </cell>
          <cell r="N372">
            <v>1.2939092152146133E-3</v>
          </cell>
        </row>
        <row r="373">
          <cell r="M373">
            <v>8.8523300631936655E-2</v>
          </cell>
          <cell r="N373">
            <v>1.3071949438517604E-3</v>
          </cell>
        </row>
        <row r="374">
          <cell r="M374">
            <v>9.0722903586049772E-2</v>
          </cell>
          <cell r="N374">
            <v>1.2954035651628749E-3</v>
          </cell>
        </row>
        <row r="375">
          <cell r="M375">
            <v>9.2612024327795348E-2</v>
          </cell>
          <cell r="N375">
            <v>1.2593386421176041E-3</v>
          </cell>
        </row>
        <row r="376">
          <cell r="M376">
            <v>9.4061922400835607E-2</v>
          </cell>
          <cell r="N376">
            <v>1.2014579396157951E-3</v>
          </cell>
        </row>
        <row r="377">
          <cell r="M377">
            <v>9.4973789647787216E-2</v>
          </cell>
          <cell r="N377">
            <v>1.1257059318715999E-3</v>
          </cell>
        </row>
        <row r="378">
          <cell r="M378">
            <v>9.5285483822843506E-2</v>
          </cell>
          <cell r="N378">
            <v>1.0372449930149429E-3</v>
          </cell>
        </row>
        <row r="379">
          <cell r="M379">
            <v>9.4975763483121631E-2</v>
          </cell>
          <cell r="N379">
            <v>9.4210358982659416E-4</v>
          </cell>
        </row>
        <row r="381">
          <cell r="M381">
            <v>0.10717232080672959</v>
          </cell>
          <cell r="N381">
            <v>7.8496465080079517E-4</v>
          </cell>
        </row>
        <row r="382">
          <cell r="M382">
            <v>0.10687651331551987</v>
          </cell>
          <cell r="N382">
            <v>7.0608533077165287E-4</v>
          </cell>
        </row>
        <row r="383">
          <cell r="M383">
            <v>0.10600813686629437</v>
          </cell>
          <cell r="N383">
            <v>6.2828354501340343E-4</v>
          </cell>
        </row>
        <row r="384">
          <cell r="M384">
            <v>0.10462636987887343</v>
          </cell>
          <cell r="N384">
            <v>5.5686135663989391E-4</v>
          </cell>
        </row>
        <row r="385">
          <cell r="M385">
            <v>0.10282537748975787</v>
          </cell>
          <cell r="N385">
            <v>4.9668606974697228E-4</v>
          </cell>
        </row>
        <row r="386">
          <cell r="M386">
            <v>0.10072789435370641</v>
          </cell>
          <cell r="N386">
            <v>4.5185853068270923E-4</v>
          </cell>
        </row>
        <row r="387">
          <cell r="M387">
            <v>9.8476860479861372E-2</v>
          </cell>
          <cell r="N387">
            <v>4.2543366214638185E-4</v>
          </cell>
        </row>
        <row r="388">
          <cell r="M388">
            <v>9.6225680106367353E-2</v>
          </cell>
          <cell r="N388">
            <v>4.1921227525548889E-4</v>
          </cell>
        </row>
        <row r="389">
          <cell r="M389">
            <v>9.4127767455077921E-2</v>
          </cell>
          <cell r="N389">
            <v>4.3361834724435342E-4</v>
          </cell>
        </row>
        <row r="390">
          <cell r="M390">
            <v>9.2326091805888993E-2</v>
          </cell>
          <cell r="N390">
            <v>4.6767012811632462E-4</v>
          </cell>
        </row>
        <row r="391">
          <cell r="M391">
            <v>9.0943434376604015E-2</v>
          </cell>
          <cell r="N391">
            <v>5.1904704528347924E-4</v>
          </cell>
        </row>
        <row r="392">
          <cell r="M392">
            <v>9.0074020985865227E-2</v>
          </cell>
          <cell r="N392">
            <v>5.842478467532016E-4</v>
          </cell>
        </row>
        <row r="393">
          <cell r="M393">
            <v>8.9777100719343278E-2</v>
          </cell>
          <cell r="N393">
            <v>6.5882920566484539E-4</v>
          </cell>
        </row>
        <row r="394">
          <cell r="M394">
            <v>9.0072908202471727E-2</v>
          </cell>
          <cell r="N394">
            <v>7.3770852567165421E-4</v>
          </cell>
        </row>
        <row r="395">
          <cell r="M395">
            <v>9.0941284644166148E-2</v>
          </cell>
          <cell r="N395">
            <v>8.1551031148161847E-4</v>
          </cell>
        </row>
        <row r="396">
          <cell r="M396">
            <v>9.2323051625119446E-2</v>
          </cell>
          <cell r="N396">
            <v>8.869324999773668E-4</v>
          </cell>
        </row>
        <row r="397">
          <cell r="M397">
            <v>9.4124044009271546E-2</v>
          </cell>
          <cell r="N397">
            <v>9.4710778705472097E-4</v>
          </cell>
        </row>
        <row r="398">
          <cell r="M398">
            <v>9.6221527142202001E-2</v>
          </cell>
          <cell r="N398">
            <v>9.9193532635304159E-4</v>
          </cell>
        </row>
        <row r="399">
          <cell r="M399">
            <v>9.8472561014981155E-2</v>
          </cell>
          <cell r="N399">
            <v>1.0183601951571004E-3</v>
          </cell>
        </row>
        <row r="400">
          <cell r="M400">
            <v>0.10072374138953706</v>
          </cell>
          <cell r="N400">
            <v>1.0245815823311539E-3</v>
          </cell>
        </row>
        <row r="401">
          <cell r="M401">
            <v>0.10282165404394379</v>
          </cell>
          <cell r="N401">
            <v>1.0101755106215818E-3</v>
          </cell>
        </row>
        <row r="402">
          <cell r="M402">
            <v>0.10462332969809297</v>
          </cell>
          <cell r="N402">
            <v>9.7612373000600147E-4</v>
          </cell>
        </row>
        <row r="403">
          <cell r="M403">
            <v>0.10600598713384314</v>
          </cell>
          <cell r="N403">
            <v>9.2474681305486361E-4</v>
          </cell>
        </row>
        <row r="404">
          <cell r="M404">
            <v>0.10687540053211145</v>
          </cell>
          <cell r="N404">
            <v>8.5954601174606298E-4</v>
          </cell>
        </row>
        <row r="405">
          <cell r="M405">
            <v>0.10717232080671416</v>
          </cell>
          <cell r="N405">
            <v>7.8496465292927898E-4</v>
          </cell>
        </row>
        <row r="406">
          <cell r="M406">
            <v>0.10687651333166698</v>
          </cell>
          <cell r="N406">
            <v>7.0608533294480363E-4</v>
          </cell>
        </row>
        <row r="408">
          <cell r="M408">
            <v>0.12504156543819456</v>
          </cell>
          <cell r="N408">
            <v>6.5369862967624428E-4</v>
          </cell>
        </row>
        <row r="409">
          <cell r="M409">
            <v>0.12454035253594289</v>
          </cell>
          <cell r="N409">
            <v>5.3498980506924395E-4</v>
          </cell>
        </row>
        <row r="410">
          <cell r="M410">
            <v>0.12306966566965977</v>
          </cell>
          <cell r="N410">
            <v>4.1916271284348232E-4</v>
          </cell>
        </row>
        <row r="411">
          <cell r="M411">
            <v>0.12072972971862962</v>
          </cell>
          <cell r="N411">
            <v>3.1411077790288895E-4</v>
          </cell>
        </row>
        <row r="412">
          <cell r="M412">
            <v>0.11768000745062587</v>
          </cell>
          <cell r="N412">
            <v>2.2699311599086707E-4</v>
          </cell>
        </row>
        <row r="413">
          <cell r="M413">
            <v>0.11412833239783635</v>
          </cell>
          <cell r="N413">
            <v>1.6374665178448721E-4</v>
          </cell>
        </row>
        <row r="414">
          <cell r="M414">
            <v>0.11031674534513813</v>
          </cell>
          <cell r="N414">
            <v>1.2868152728989638E-4</v>
          </cell>
        </row>
        <row r="415">
          <cell r="M415">
            <v>0.10650499965063698</v>
          </cell>
          <cell r="N415">
            <v>1.2418737278811309E-4</v>
          </cell>
        </row>
        <row r="416">
          <cell r="M416">
            <v>0.10295285948361528</v>
          </cell>
          <cell r="N416">
            <v>1.5057045748079635E-4</v>
          </cell>
        </row>
        <row r="417">
          <cell r="M417">
            <v>9.9902397325716319E-2</v>
          </cell>
          <cell r="N417">
            <v>2.0603281775033423E-4</v>
          </cell>
        </row>
        <row r="418">
          <cell r="M418">
            <v>9.7561497131401484E-2</v>
          </cell>
          <cell r="N418">
            <v>2.8679478540883014E-4</v>
          </cell>
        </row>
        <row r="419">
          <cell r="M419">
            <v>9.6089687380030347E-2</v>
          </cell>
          <cell r="N419">
            <v>3.8735256583832573E-4</v>
          </cell>
        </row>
        <row r="420">
          <cell r="M420">
            <v>9.5587269473650344E-2</v>
          </cell>
          <cell r="N420">
            <v>5.0085331249771162E-4</v>
          </cell>
        </row>
        <row r="421">
          <cell r="M421">
            <v>9.6088482362218619E-2</v>
          </cell>
          <cell r="N421">
            <v>6.1956213708857903E-4</v>
          </cell>
        </row>
        <row r="422">
          <cell r="M422">
            <v>9.7559169215750308E-2</v>
          </cell>
          <cell r="N422">
            <v>7.3538922940905038E-4</v>
          </cell>
        </row>
        <row r="423">
          <cell r="M423">
            <v>9.989910515582992E-2</v>
          </cell>
          <cell r="N423">
            <v>8.4044116454874218E-4</v>
          </cell>
        </row>
        <row r="424">
          <cell r="M424">
            <v>0.10294882741543034</v>
          </cell>
          <cell r="N424">
            <v>9.2755882675068287E-4</v>
          </cell>
        </row>
        <row r="425">
          <cell r="M425">
            <v>0.10650050246293635</v>
          </cell>
          <cell r="N425">
            <v>9.9080529131804432E-4</v>
          </cell>
        </row>
        <row r="426">
          <cell r="M426">
            <v>0.11031208951383098</v>
          </cell>
          <cell r="N426">
            <v>1.0258704162200794E-3</v>
          </cell>
        </row>
        <row r="427">
          <cell r="M427">
            <v>0.11412383521013139</v>
          </cell>
          <cell r="N427">
            <v>1.0303645711480028E-3</v>
          </cell>
        </row>
        <row r="428">
          <cell r="M428">
            <v>0.11767597538243256</v>
          </cell>
          <cell r="N428">
            <v>1.003981486871115E-3</v>
          </cell>
        </row>
        <row r="429">
          <cell r="M429">
            <v>0.12072643754873141</v>
          </cell>
          <cell r="N429">
            <v>9.4851912697869177E-4</v>
          </cell>
        </row>
        <row r="430">
          <cell r="M430">
            <v>0.12306733775399412</v>
          </cell>
          <cell r="N430">
            <v>8.6775715963293028E-4</v>
          </cell>
        </row>
        <row r="431">
          <cell r="M431">
            <v>0.12453914751811503</v>
          </cell>
          <cell r="N431">
            <v>7.671993794304765E-4</v>
          </cell>
        </row>
        <row r="432">
          <cell r="M432">
            <v>0.12504156543817785</v>
          </cell>
          <cell r="N432">
            <v>6.5369863289696712E-4</v>
          </cell>
        </row>
        <row r="433">
          <cell r="M433">
            <v>0.12454035256329295</v>
          </cell>
          <cell r="N433">
            <v>5.3498980832223286E-4</v>
          </cell>
        </row>
        <row r="435">
          <cell r="M435">
            <v>0.13878720713600984</v>
          </cell>
          <cell r="N435">
            <v>4.836667860155106E-4</v>
          </cell>
        </row>
        <row r="436">
          <cell r="M436">
            <v>0.1380962562791499</v>
          </cell>
          <cell r="N436">
            <v>3.3248714237315137E-4</v>
          </cell>
        </row>
        <row r="437">
          <cell r="M437">
            <v>0.13606946088230973</v>
          </cell>
          <cell r="N437">
            <v>1.8682341263483119E-4</v>
          </cell>
        </row>
        <row r="438">
          <cell r="M438">
            <v>0.13284494370203234</v>
          </cell>
          <cell r="N438">
            <v>5.6602339238965205E-5</v>
          </cell>
        </row>
        <row r="439">
          <cell r="M439">
            <v>0.12864245025488777</v>
          </cell>
          <cell r="N439">
            <v>-4.9301726883181868E-5</v>
          </cell>
        </row>
        <row r="440">
          <cell r="M440">
            <v>0.12374837352369934</v>
          </cell>
          <cell r="N440">
            <v>-1.2367159865652941E-4</v>
          </cell>
        </row>
        <row r="441">
          <cell r="M441">
            <v>0.11849623674909548</v>
          </cell>
          <cell r="N441">
            <v>-1.6143909223326409E-4</v>
          </cell>
        </row>
        <row r="442">
          <cell r="M442">
            <v>0.11324396437188576</v>
          </cell>
          <cell r="N442">
            <v>-1.6003041534571401E-4</v>
          </cell>
        </row>
        <row r="443">
          <cell r="M443">
            <v>0.10834949007397318</v>
          </cell>
          <cell r="N443">
            <v>-1.1954156699559883E-4</v>
          </cell>
        </row>
        <row r="444">
          <cell r="M444">
            <v>0.10414636418950138</v>
          </cell>
          <cell r="N444">
            <v>-4.2731795280723825E-5</v>
          </cell>
        </row>
        <row r="445">
          <cell r="M445">
            <v>0.10092102280085227</v>
          </cell>
          <cell r="N445">
            <v>6.5164440802585935E-5</v>
          </cell>
        </row>
        <row r="446">
          <cell r="M446">
            <v>9.8893267593034226E-2</v>
          </cell>
          <cell r="N446">
            <v>1.9679419108892157E-4</v>
          </cell>
        </row>
        <row r="447">
          <cell r="M447">
            <v>9.8201286732122098E-2</v>
          </cell>
          <cell r="N447">
            <v>3.4318710564509966E-4</v>
          </cell>
        </row>
        <row r="448">
          <cell r="M448">
            <v>9.8892237570127467E-2</v>
          </cell>
          <cell r="N448">
            <v>4.9436674929251572E-4</v>
          </cell>
        </row>
        <row r="449">
          <cell r="M449">
            <v>0.10091903294939748</v>
          </cell>
          <cell r="N449">
            <v>6.4003047917618255E-4</v>
          </cell>
        </row>
        <row r="450">
          <cell r="M450">
            <v>0.10414355011458649</v>
          </cell>
          <cell r="N450">
            <v>7.7025155284777972E-4</v>
          </cell>
        </row>
        <row r="451">
          <cell r="M451">
            <v>0.10834604355015277</v>
          </cell>
          <cell r="N451">
            <v>8.7615561935725189E-4</v>
          </cell>
        </row>
        <row r="452">
          <cell r="M452">
            <v>0.11324012027406198</v>
          </cell>
          <cell r="N452">
            <v>9.5052549160312314E-4</v>
          </cell>
        </row>
        <row r="453">
          <cell r="M453">
            <v>0.11849225704618177</v>
          </cell>
          <cell r="N453">
            <v>9.882929857053782E-4</v>
          </cell>
        </row>
        <row r="454">
          <cell r="M454">
            <v>0.12374452942587187</v>
          </cell>
          <cell r="N454">
            <v>9.8688430936053192E-4</v>
          </cell>
        </row>
        <row r="455">
          <cell r="M455">
            <v>0.12863900373106021</v>
          </cell>
          <cell r="N455">
            <v>9.4639546153331942E-4</v>
          </cell>
        </row>
        <row r="456">
          <cell r="M456">
            <v>0.13284212962710737</v>
          </cell>
          <cell r="N456">
            <v>8.6958569028591109E-4</v>
          </cell>
        </row>
        <row r="457">
          <cell r="M457">
            <v>0.13606747103084255</v>
          </cell>
          <cell r="N457">
            <v>7.6168945458277503E-4</v>
          </cell>
        </row>
        <row r="458">
          <cell r="M458">
            <v>0.13809522625622933</v>
          </cell>
          <cell r="N458">
            <v>6.3005970456341193E-4</v>
          </cell>
        </row>
        <row r="459">
          <cell r="M459">
            <v>0.13878720713599554</v>
          </cell>
          <cell r="N459">
            <v>4.8366679014281131E-4</v>
          </cell>
        </row>
        <row r="460">
          <cell r="M460">
            <v>0.13809625631684475</v>
          </cell>
          <cell r="N460">
            <v>3.3248714649033843E-4</v>
          </cell>
        </row>
        <row r="462">
          <cell r="M462">
            <v>0.11838704999676378</v>
          </cell>
          <cell r="N462">
            <v>5.7484069467859966E-4</v>
          </cell>
        </row>
        <row r="463">
          <cell r="M463">
            <v>0.11772004336283173</v>
          </cell>
          <cell r="N463">
            <v>3.9925731492826655E-4</v>
          </cell>
        </row>
        <row r="464">
          <cell r="M464">
            <v>0.11576281896186411</v>
          </cell>
          <cell r="N464">
            <v>2.2920839592600379E-4</v>
          </cell>
        </row>
        <row r="465">
          <cell r="M465">
            <v>0.11264875840201746</v>
          </cell>
          <cell r="N465">
            <v>7.6282490456357546E-5</v>
          </cell>
        </row>
        <row r="466">
          <cell r="M466">
            <v>0.10859007976373478</v>
          </cell>
          <cell r="N466">
            <v>-4.909875376860436E-5</v>
          </cell>
        </row>
        <row r="467">
          <cell r="M467">
            <v>0.10386337528830293</v>
          </cell>
          <cell r="N467">
            <v>-1.3839081217666924E-4</v>
          </cell>
        </row>
        <row r="468">
          <cell r="M468">
            <v>9.8790762073742183E-2</v>
          </cell>
          <cell r="N468">
            <v>-1.8550857856325782E-4</v>
          </cell>
        </row>
        <row r="469">
          <cell r="M469">
            <v>9.3717930326949667E-2</v>
          </cell>
          <cell r="N469">
            <v>-1.8724105502221101E-4</v>
          </cell>
        </row>
        <row r="470">
          <cell r="M470">
            <v>8.8990585147432924E-2</v>
          </cell>
          <cell r="N470">
            <v>-1.4347017614617206E-4</v>
          </cell>
        </row>
        <row r="471">
          <cell r="M471">
            <v>8.4930887296136695E-2</v>
          </cell>
          <cell r="N471">
            <v>-5.7178854988967768E-5</v>
          </cell>
        </row>
        <row r="472">
          <cell r="M472">
            <v>8.1815498472030262E-2</v>
          </cell>
          <cell r="N472">
            <v>6.5752297529051557E-5</v>
          </cell>
        </row>
        <row r="473">
          <cell r="M473">
            <v>7.9856727274570577E-2</v>
          </cell>
          <cell r="N473">
            <v>2.169457265361539E-4</v>
          </cell>
        </row>
        <row r="474">
          <cell r="M474">
            <v>7.9188060723538789E-2</v>
          </cell>
          <cell r="N474">
            <v>3.8609784972787288E-4</v>
          </cell>
        </row>
        <row r="475">
          <cell r="M475">
            <v>7.9855067339260399E-2</v>
          </cell>
          <cell r="N475">
            <v>5.6168122947198673E-4</v>
          </cell>
        </row>
        <row r="476">
          <cell r="M476">
            <v>8.1812291723257852E-2</v>
          </cell>
          <cell r="N476">
            <v>7.3173014863137792E-4</v>
          </cell>
        </row>
        <row r="477">
          <cell r="M477">
            <v>8.4926352268531E-2</v>
          </cell>
          <cell r="N477">
            <v>8.8465605441079211E-4</v>
          </cell>
        </row>
        <row r="478">
          <cell r="M478">
            <v>8.8985030895630091E-2</v>
          </cell>
          <cell r="N478">
            <v>1.0100372990770514E-3</v>
          </cell>
        </row>
        <row r="479">
          <cell r="M479">
            <v>9.3711735364030352E-2</v>
          </cell>
          <cell r="N479">
            <v>1.0993293580278695E-3</v>
          </cell>
        </row>
        <row r="480">
          <cell r="M480">
            <v>9.8784348576190728E-2</v>
          </cell>
          <cell r="N480">
            <v>1.1464471250216793E-3</v>
          </cell>
        </row>
        <row r="481">
          <cell r="M481">
            <v>0.10385718032537765</v>
          </cell>
          <cell r="N481">
            <v>1.1481796021109406E-3</v>
          </cell>
        </row>
        <row r="482">
          <cell r="M482">
            <v>0.10858452551192042</v>
          </cell>
          <cell r="N482">
            <v>1.1044087238453423E-3</v>
          </cell>
        </row>
        <row r="483">
          <cell r="M483">
            <v>0.1126442233743955</v>
          </cell>
          <cell r="N483">
            <v>1.0181174032371104E-3</v>
          </cell>
        </row>
        <row r="484">
          <cell r="M484">
            <v>0.11575961221307175</v>
          </cell>
          <cell r="N484">
            <v>8.9518625116918372E-4</v>
          </cell>
        </row>
        <row r="485">
          <cell r="M485">
            <v>0.11771838342749932</v>
          </cell>
          <cell r="N485">
            <v>7.4399282248262147E-4</v>
          </cell>
        </row>
        <row r="486">
          <cell r="M486">
            <v>0.11838704999674075</v>
          </cell>
          <cell r="N486">
            <v>5.7484069946004551E-4</v>
          </cell>
        </row>
        <row r="487">
          <cell r="M487">
            <v>0.11772004339922955</v>
          </cell>
          <cell r="N487">
            <v>3.9925731972215097E-4</v>
          </cell>
        </row>
        <row r="489">
          <cell r="M489">
            <v>0.10652007312224721</v>
          </cell>
          <cell r="N489">
            <v>8.0182024506185706E-4</v>
          </cell>
        </row>
        <row r="490">
          <cell r="M490">
            <v>0.10619692398988292</v>
          </cell>
          <cell r="N490">
            <v>7.1422576500240959E-4</v>
          </cell>
        </row>
        <row r="491">
          <cell r="M491">
            <v>0.10524823023740956</v>
          </cell>
          <cell r="N491">
            <v>6.2777938916404091E-4</v>
          </cell>
        </row>
        <row r="492">
          <cell r="M492">
            <v>0.10373864377612071</v>
          </cell>
          <cell r="N492">
            <v>5.4837229518735881E-4</v>
          </cell>
        </row>
        <row r="493">
          <cell r="M493">
            <v>0.10177104042840987</v>
          </cell>
          <cell r="N493">
            <v>4.8141594528815045E-4</v>
          </cell>
        </row>
        <row r="494">
          <cell r="M494">
            <v>9.9479509110500561E-2</v>
          </cell>
          <cell r="N494">
            <v>4.3147330405107873E-4</v>
          </cell>
        </row>
        <row r="495">
          <cell r="M495">
            <v>9.7020213894418922E-2</v>
          </cell>
          <cell r="N495">
            <v>4.0194787993459941E-4</v>
          </cell>
        </row>
        <row r="496">
          <cell r="M496">
            <v>9.456075168458257E-2</v>
          </cell>
          <cell r="N496">
            <v>3.9485178179460815E-4</v>
          </cell>
        </row>
        <row r="497">
          <cell r="M497">
            <v>9.2268730765757534E-2</v>
          </cell>
          <cell r="N497">
            <v>4.106685969913898E-4</v>
          </cell>
        </row>
        <row r="498">
          <cell r="M498">
            <v>9.0300348575463152E-2</v>
          </cell>
          <cell r="N498">
            <v>4.4832043571025601E-4</v>
          </cell>
        </row>
        <row r="499">
          <cell r="M499">
            <v>8.8789747106757813E-2</v>
          </cell>
          <cell r="N499">
            <v>5.0524138737095185E-4</v>
          </cell>
        </row>
        <row r="500">
          <cell r="M500">
            <v>8.7839871353112914E-2</v>
          </cell>
          <cell r="N500">
            <v>5.7755238319293556E-4</v>
          </cell>
        </row>
        <row r="501">
          <cell r="M501">
            <v>8.7515453777248342E-2</v>
          </cell>
          <cell r="N501">
            <v>6.6032554832170696E-4</v>
          </cell>
        </row>
        <row r="502">
          <cell r="M502">
            <v>8.7838602900783658E-2</v>
          </cell>
          <cell r="N502">
            <v>7.4792002835568088E-4</v>
          </cell>
        </row>
        <row r="503">
          <cell r="M503">
            <v>8.8787296645029143E-2</v>
          </cell>
          <cell r="N503">
            <v>8.3436640425082857E-4</v>
          </cell>
        </row>
        <row r="504">
          <cell r="M504">
            <v>9.0296883099251907E-2</v>
          </cell>
          <cell r="N504">
            <v>9.1377349836267306E-4</v>
          </cell>
        </row>
        <row r="505">
          <cell r="M505">
            <v>9.2264486441540006E-2</v>
          </cell>
          <cell r="N505">
            <v>9.8072984846621575E-4</v>
          </cell>
        </row>
        <row r="506">
          <cell r="M506">
            <v>9.4556017756039445E-2</v>
          </cell>
          <cell r="N506">
            <v>1.0306724899628692E-3</v>
          </cell>
        </row>
        <row r="507">
          <cell r="M507">
            <v>9.7015312970956502E-2</v>
          </cell>
          <cell r="N507">
            <v>1.060197914376487E-3</v>
          </cell>
        </row>
        <row r="508">
          <cell r="M508">
            <v>9.9474775181952885E-2</v>
          </cell>
          <cell r="N508">
            <v>1.0672940128309244E-3</v>
          </cell>
        </row>
        <row r="509">
          <cell r="M509">
            <v>0.10176679610418354</v>
          </cell>
          <cell r="N509">
            <v>1.0514771979444673E-3</v>
          </cell>
        </row>
        <row r="510">
          <cell r="M510">
            <v>0.10373517829989702</v>
          </cell>
          <cell r="N510">
            <v>1.0138253595106562E-3</v>
          </cell>
        </row>
        <row r="511">
          <cell r="M511">
            <v>0.10524577977566565</v>
          </cell>
          <cell r="N511">
            <v>9.5690440809031974E-4</v>
          </cell>
        </row>
        <row r="512">
          <cell r="M512">
            <v>0.10619565553753668</v>
          </cell>
          <cell r="N512">
            <v>8.8459341244761993E-4</v>
          </cell>
        </row>
        <row r="513">
          <cell r="M513">
            <v>0.10652007312222961</v>
          </cell>
          <cell r="N513">
            <v>8.0182024742483872E-4</v>
          </cell>
        </row>
        <row r="514">
          <cell r="M514">
            <v>0.10619692400752326</v>
          </cell>
          <cell r="N514">
            <v>7.1422576741633835E-4</v>
          </cell>
        </row>
        <row r="516">
          <cell r="M516">
            <v>9.9993803532857362E-2</v>
          </cell>
          <cell r="N516">
            <v>1.3282778639607613E-3</v>
          </cell>
        </row>
        <row r="517">
          <cell r="M517">
            <v>9.9522893271067045E-2</v>
          </cell>
          <cell r="N517">
            <v>1.1823191830242154E-3</v>
          </cell>
        </row>
        <row r="518">
          <cell r="M518">
            <v>9.8138580071133338E-2</v>
          </cell>
          <cell r="N518">
            <v>1.0338777908817545E-3</v>
          </cell>
        </row>
        <row r="519">
          <cell r="M519">
            <v>9.5935202589731622E-2</v>
          </cell>
          <cell r="N519">
            <v>8.9306972307390199E-4</v>
          </cell>
        </row>
        <row r="520">
          <cell r="M520">
            <v>9.3062917360624775E-2</v>
          </cell>
          <cell r="N520">
            <v>7.6949081670362439E-4</v>
          </cell>
        </row>
        <row r="521">
          <cell r="M521">
            <v>8.9717465875055871E-2</v>
          </cell>
          <cell r="N521">
            <v>6.7156276999712087E-4</v>
          </cell>
        </row>
        <row r="522">
          <cell r="M522">
            <v>8.612683512262842E-2</v>
          </cell>
          <cell r="N522">
            <v>6.0595921748852653E-4</v>
          </cell>
        </row>
        <row r="523">
          <cell r="M523">
            <v>8.2535720654766442E-2</v>
          </cell>
          <cell r="N523">
            <v>5.7715093285614662E-4</v>
          </cell>
        </row>
        <row r="524">
          <cell r="M524">
            <v>7.9188850987301412E-2</v>
          </cell>
          <cell r="N524">
            <v>5.8710115308527571E-4</v>
          </cell>
        </row>
        <row r="525">
          <cell r="M525">
            <v>7.6314309756589135E-2</v>
          </cell>
          <cell r="N525">
            <v>6.3513178711235559E-4</v>
          </cell>
        </row>
        <row r="526">
          <cell r="M526">
            <v>7.4107992196653566E-2</v>
          </cell>
          <cell r="N526">
            <v>7.1796962661025419E-4</v>
          </cell>
        </row>
        <row r="527">
          <cell r="M527">
            <v>7.2720255202750481E-2</v>
          </cell>
          <cell r="N527">
            <v>8.2996940972601967E-4</v>
          </cell>
        </row>
        <row r="528">
          <cell r="M528">
            <v>7.2245670757455666E-2</v>
          </cell>
          <cell r="N528">
            <v>9.6349853634604887E-4</v>
          </cell>
        </row>
        <row r="529">
          <cell r="M529">
            <v>7.2716581006354614E-2</v>
          </cell>
          <cell r="N529">
            <v>1.109457217179179E-3</v>
          </cell>
        </row>
        <row r="530">
          <cell r="M530">
            <v>7.410089419427375E-2</v>
          </cell>
          <cell r="N530">
            <v>1.2578986093573592E-3</v>
          </cell>
        </row>
        <row r="531">
          <cell r="M531">
            <v>7.6304271665356471E-2</v>
          </cell>
          <cell r="N531">
            <v>1.3987066773376317E-3</v>
          </cell>
        </row>
        <row r="532">
          <cell r="M532">
            <v>7.9176556886543098E-2</v>
          </cell>
          <cell r="N532">
            <v>1.5222855840052801E-3</v>
          </cell>
        </row>
        <row r="533">
          <cell r="M533">
            <v>8.2522008367130306E-2</v>
          </cell>
          <cell r="N533">
            <v>1.6202136311138397E-3</v>
          </cell>
        </row>
        <row r="534">
          <cell r="M534">
            <v>8.6112639117854092E-2</v>
          </cell>
          <cell r="N534">
            <v>1.685817184101776E-3</v>
          </cell>
        </row>
        <row r="535">
          <cell r="M535">
            <v>8.9703753587406537E-2</v>
          </cell>
          <cell r="N535">
            <v>1.7146254692581176E-3</v>
          </cell>
        </row>
        <row r="536">
          <cell r="M536">
            <v>9.3050623259840981E-2</v>
          </cell>
          <cell r="N536">
            <v>1.7046752495618624E-3</v>
          </cell>
        </row>
        <row r="537">
          <cell r="M537">
            <v>9.5925164498462917E-2</v>
          </cell>
          <cell r="N537">
            <v>1.6566446160402545E-3</v>
          </cell>
        </row>
        <row r="538">
          <cell r="M538">
            <v>9.8131482068709405E-2</v>
          </cell>
          <cell r="N538">
            <v>1.5738067769859785E-3</v>
          </cell>
        </row>
        <row r="539">
          <cell r="M539">
            <v>9.9519219074621967E-2</v>
          </cell>
          <cell r="N539">
            <v>1.4618069942217544E-3</v>
          </cell>
        </row>
        <row r="540">
          <cell r="M540">
            <v>9.9993803532806402E-2</v>
          </cell>
          <cell r="N540">
            <v>1.3282778678372284E-3</v>
          </cell>
        </row>
        <row r="541">
          <cell r="M541">
            <v>9.9522893296798809E-2</v>
          </cell>
          <cell r="N541">
            <v>1.182319187107514E-3</v>
          </cell>
        </row>
        <row r="543">
          <cell r="M543">
            <v>0.1155816518634883</v>
          </cell>
          <cell r="N543">
            <v>2.3028815081685516E-3</v>
          </cell>
        </row>
        <row r="544">
          <cell r="M544">
            <v>0.11453928018447829</v>
          </cell>
          <cell r="N544">
            <v>1.9669255227491309E-3</v>
          </cell>
        </row>
        <row r="545">
          <cell r="M545">
            <v>0.11147076075566312</v>
          </cell>
          <cell r="N545">
            <v>1.612487473888209E-3</v>
          </cell>
        </row>
        <row r="546">
          <cell r="M546">
            <v>0.10658520810467326</v>
          </cell>
          <cell r="N546">
            <v>1.2637217288242024E-3</v>
          </cell>
        </row>
        <row r="547">
          <cell r="M547">
            <v>0.10021556457015962</v>
          </cell>
          <cell r="N547">
            <v>9.4439609666657103E-4</v>
          </cell>
        </row>
        <row r="548">
          <cell r="M548">
            <v>9.279591083167936E-2</v>
          </cell>
          <cell r="N548">
            <v>6.7627209148685185E-4</v>
          </cell>
        </row>
        <row r="549">
          <cell r="M549">
            <v>8.4831884028803387E-2</v>
          </cell>
          <cell r="N549">
            <v>4.7762192110065399E-4</v>
          </cell>
        </row>
        <row r="550">
          <cell r="M550">
            <v>7.6866219425737889E-2</v>
          </cell>
          <cell r="N550">
            <v>3.6198326630410764E-4</v>
          </cell>
        </row>
        <row r="551">
          <cell r="M551">
            <v>6.9441763900065137E-2</v>
          </cell>
          <cell r="N551">
            <v>3.3723671030177799E-4</v>
          </cell>
        </row>
        <row r="552">
          <cell r="M552">
            <v>6.306448182521715E-2</v>
          </cell>
          <cell r="N552">
            <v>4.0506868998577399E-4</v>
          </cell>
        </row>
        <row r="553">
          <cell r="M553">
            <v>5.8168974434650356E-2</v>
          </cell>
          <cell r="N553">
            <v>5.6085656804878226E-4</v>
          </cell>
        </row>
        <row r="554">
          <cell r="M554">
            <v>5.5088862466065334E-2</v>
          </cell>
          <cell r="N554">
            <v>7.9398365807657365E-4</v>
          </cell>
        </row>
        <row r="555">
          <cell r="M555">
            <v>5.4034050459518507E-2</v>
          </cell>
          <cell r="N555">
            <v>1.0885627341805861E-3</v>
          </cell>
        </row>
        <row r="556">
          <cell r="M556">
            <v>5.507642210993343E-2</v>
          </cell>
          <cell r="N556">
            <v>1.4245187191848881E-3</v>
          </cell>
        </row>
        <row r="557">
          <cell r="M557">
            <v>5.8144941512096336E-2</v>
          </cell>
          <cell r="N557">
            <v>1.7789567679569749E-3</v>
          </cell>
        </row>
        <row r="558">
          <cell r="M558">
            <v>6.3030494140193072E-2</v>
          </cell>
          <cell r="N558">
            <v>2.1277225132644842E-3</v>
          </cell>
        </row>
        <row r="559">
          <cell r="M559">
            <v>6.9400137657132835E-2</v>
          </cell>
          <cell r="N559">
            <v>2.4470481459813618E-3</v>
          </cell>
        </row>
        <row r="560">
          <cell r="M560">
            <v>7.6819791384556135E-2</v>
          </cell>
          <cell r="N560">
            <v>2.7151721519979594E-3</v>
          </cell>
        </row>
        <row r="561">
          <cell r="M561">
            <v>8.4783818183645554E-2</v>
          </cell>
          <cell r="N561">
            <v>2.9138223234416354E-3</v>
          </cell>
        </row>
        <row r="562">
          <cell r="M562">
            <v>9.2749482790452947E-2</v>
          </cell>
          <cell r="N562">
            <v>3.029460979444194E-3</v>
          </cell>
        </row>
        <row r="563">
          <cell r="M563">
            <v>0.10017393832714105</v>
          </cell>
          <cell r="N563">
            <v>3.0542075367188835E-3</v>
          </cell>
        </row>
        <row r="564">
          <cell r="M564">
            <v>0.10655122041952718</v>
          </cell>
          <cell r="N564">
            <v>2.9863755582868841E-3</v>
          </cell>
        </row>
        <row r="565">
          <cell r="M565">
            <v>0.11144672783295967</v>
          </cell>
          <cell r="N565">
            <v>2.8305876813701889E-3</v>
          </cell>
        </row>
        <row r="566">
          <cell r="M566">
            <v>0.11452683982817971</v>
          </cell>
          <cell r="N566">
            <v>2.5974605923049076E-3</v>
          </cell>
        </row>
        <row r="567">
          <cell r="M567">
            <v>0.11558165186331576</v>
          </cell>
          <cell r="N567">
            <v>2.3028815169140078E-3</v>
          </cell>
        </row>
        <row r="568">
          <cell r="M568">
            <v>0.11453928024149591</v>
          </cell>
          <cell r="N568">
            <v>1.9669255323248249E-3</v>
          </cell>
        </row>
        <row r="570">
          <cell r="M570">
            <v>1.1462892346054306E-2</v>
          </cell>
          <cell r="N570">
            <v>3.4079616601307536E-3</v>
          </cell>
        </row>
        <row r="571">
          <cell r="M571">
            <v>1.1272782104883779E-2</v>
          </cell>
          <cell r="N571">
            <v>2.8877663106056583E-3</v>
          </cell>
        </row>
        <row r="572">
          <cell r="M572">
            <v>1.0649171119986024E-2</v>
          </cell>
          <cell r="N572">
            <v>2.3737758897609978E-3</v>
          </cell>
        </row>
        <row r="573">
          <cell r="M573">
            <v>9.6345574493193736E-3</v>
          </cell>
          <cell r="N573">
            <v>1.9010179952884112E-3</v>
          </cell>
        </row>
        <row r="574">
          <cell r="M574">
            <v>8.2980853376542797E-3</v>
          </cell>
          <cell r="N574">
            <v>1.5017102963536383E-3</v>
          </cell>
        </row>
        <row r="575">
          <cell r="M575">
            <v>6.7308331505691703E-3</v>
          </cell>
          <cell r="N575">
            <v>1.2030649526900772E-3</v>
          </cell>
        </row>
        <row r="576">
          <cell r="M576">
            <v>5.0396065343645069E-3</v>
          </cell>
          <cell r="N576">
            <v>1.0254341508873885E-3</v>
          </cell>
        </row>
        <row r="577">
          <cell r="M577">
            <v>3.3396597877886191E-3</v>
          </cell>
          <cell r="N577">
            <v>9.8092313651214E-4</v>
          </cell>
        </row>
        <row r="578">
          <cell r="M578">
            <v>1.7468414720625876E-3</v>
          </cell>
          <cell r="N578">
            <v>1.0725652616291833E-3</v>
          </cell>
        </row>
        <row r="579">
          <cell r="M579">
            <v>3.69699522899768E-4</v>
          </cell>
          <cell r="N579">
            <v>1.2941152668717543E-3</v>
          </cell>
        </row>
        <row r="580">
          <cell r="M580">
            <v>-6.9791611191232211E-4</v>
          </cell>
          <cell r="N580">
            <v>1.6304748855455744E-3</v>
          </cell>
        </row>
        <row r="581">
          <cell r="M581">
            <v>-1.3832491913448154E-3</v>
          </cell>
          <cell r="N581">
            <v>2.0587217655506605E-3</v>
          </cell>
        </row>
        <row r="582">
          <cell r="M582">
            <v>-1.6395953987069778E-3</v>
          </cell>
          <cell r="N582">
            <v>2.549671589792411E-3</v>
          </cell>
        </row>
        <row r="583">
          <cell r="M583">
            <v>-1.4494851636389083E-3</v>
          </cell>
          <cell r="N583">
            <v>3.0698669391577204E-3</v>
          </cell>
        </row>
        <row r="584">
          <cell r="M584">
            <v>-8.2587418445904167E-4</v>
          </cell>
          <cell r="N584">
            <v>3.5838573603313574E-3</v>
          </cell>
        </row>
        <row r="585">
          <cell r="M585">
            <v>1.8873948126395257E-4</v>
          </cell>
          <cell r="N585">
            <v>4.0566152555992626E-3</v>
          </cell>
        </row>
        <row r="586">
          <cell r="M586">
            <v>1.5252115890965279E-3</v>
          </cell>
          <cell r="N586">
            <v>4.4559229557414974E-3</v>
          </cell>
        </row>
        <row r="587">
          <cell r="M587">
            <v>3.0924637737214326E-3</v>
          </cell>
          <cell r="N587">
            <v>4.7545683009423759E-3</v>
          </cell>
        </row>
        <row r="588">
          <cell r="M588">
            <v>4.7836903890058659E-3</v>
          </cell>
          <cell r="N588">
            <v>4.9321991045074729E-3</v>
          </cell>
        </row>
        <row r="589">
          <cell r="M589">
            <v>6.4836371362642104E-3</v>
          </cell>
          <cell r="N589">
            <v>4.9767101207501153E-3</v>
          </cell>
        </row>
        <row r="590">
          <cell r="M590">
            <v>8.0764554542288765E-3</v>
          </cell>
          <cell r="N590">
            <v>4.8850679974781919E-3</v>
          </cell>
        </row>
        <row r="591">
          <cell r="M591">
            <v>9.4535974070339493E-3</v>
          </cell>
          <cell r="N591">
            <v>4.6635179939327242E-3</v>
          </cell>
        </row>
        <row r="592">
          <cell r="M592">
            <v>1.0521213046643697E-2</v>
          </cell>
          <cell r="N592">
            <v>4.3271583766923364E-3</v>
          </cell>
        </row>
        <row r="593">
          <cell r="M593">
            <v>1.1206546131702303E-2</v>
          </cell>
          <cell r="N593">
            <v>3.8989114977593256E-3</v>
          </cell>
        </row>
        <row r="594">
          <cell r="M594">
            <v>1.146289234513562E-2</v>
          </cell>
          <cell r="N594">
            <v>3.4079616741552327E-3</v>
          </cell>
        </row>
        <row r="595">
          <cell r="M595">
            <v>1.1272782116170008E-2</v>
          </cell>
          <cell r="N595">
            <v>2.8877663249497086E-3</v>
          </cell>
        </row>
        <row r="597">
          <cell r="M597">
            <v>1.4197023851526831E-2</v>
          </cell>
          <cell r="N597">
            <v>3.255511764309848E-3</v>
          </cell>
        </row>
        <row r="598">
          <cell r="M598">
            <v>1.3959341704637928E-2</v>
          </cell>
          <cell r="N598">
            <v>2.6564995290447365E-3</v>
          </cell>
        </row>
        <row r="599">
          <cell r="M599">
            <v>1.3184189697799413E-2</v>
          </cell>
          <cell r="N599">
            <v>2.0609565373808734E-3</v>
          </cell>
        </row>
        <row r="600">
          <cell r="M600">
            <v>1.1924393159158041E-2</v>
          </cell>
          <cell r="N600">
            <v>1.509468059926602E-3</v>
          </cell>
        </row>
        <row r="601">
          <cell r="M601">
            <v>1.0265805140714922E-2</v>
          </cell>
          <cell r="N601">
            <v>1.0396171249572332E-3</v>
          </cell>
        </row>
        <row r="602">
          <cell r="M602">
            <v>8.3214556747238273E-3</v>
          </cell>
          <cell r="N602">
            <v>6.834232971527892E-4</v>
          </cell>
        </row>
        <row r="603">
          <cell r="M603">
            <v>6.2238489638015444E-3</v>
          </cell>
          <cell r="N603">
            <v>4.6516059718485414E-4</v>
          </cell>
        </row>
        <row r="604">
          <cell r="M604">
            <v>4.1159334385136217E-3</v>
          </cell>
          <cell r="N604">
            <v>3.9970326732627782E-4</v>
          </cell>
        </row>
        <row r="605">
          <cell r="M605">
            <v>2.141360058086907E-3</v>
          </cell>
          <cell r="N605">
            <v>4.9151211642343463E-4</v>
          </cell>
        </row>
        <row r="606">
          <cell r="M606">
            <v>4.3469273495491852E-4</v>
          </cell>
          <cell r="N606">
            <v>7.3433052314586609E-4</v>
          </cell>
        </row>
        <row r="607">
          <cell r="M607">
            <v>-8.8776197347628389E-4</v>
          </cell>
          <cell r="N607">
            <v>1.1116108143894299E-3</v>
          </cell>
        </row>
        <row r="608">
          <cell r="M608">
            <v>-1.7358809644916319E-3</v>
          </cell>
          <cell r="N608">
            <v>1.59764196184946E-3</v>
          </cell>
        </row>
        <row r="609">
          <cell r="M609">
            <v>-2.0518663305676673E-3</v>
          </cell>
          <cell r="N609">
            <v>2.1593017461062655E-3</v>
          </cell>
        </row>
        <row r="610">
          <cell r="M610">
            <v>-1.814184191245744E-3</v>
          </cell>
          <cell r="N610">
            <v>2.7583139811363988E-3</v>
          </cell>
        </row>
        <row r="611">
          <cell r="M611">
            <v>-1.0390321914955413E-3</v>
          </cell>
          <cell r="N611">
            <v>3.3538569731298368E-3</v>
          </cell>
        </row>
        <row r="612">
          <cell r="M612">
            <v>2.2076434101924846E-4</v>
          </cell>
          <cell r="N612">
            <v>3.9053454514557757E-3</v>
          </cell>
        </row>
        <row r="613">
          <cell r="M613">
            <v>1.8793523547150272E-3</v>
          </cell>
          <cell r="N613">
            <v>4.3751963877795026E-3</v>
          </cell>
        </row>
        <row r="614">
          <cell r="M614">
            <v>3.823701817661551E-3</v>
          </cell>
          <cell r="N614">
            <v>4.7313902173286987E-3</v>
          </cell>
        </row>
        <row r="615">
          <cell r="M615">
            <v>5.9213085274495113E-3</v>
          </cell>
          <cell r="N615">
            <v>4.9496529193128764E-3</v>
          </cell>
        </row>
        <row r="616">
          <cell r="M616">
            <v>8.0292240535906646E-3</v>
          </cell>
          <cell r="N616">
            <v>5.0151102513217825E-3</v>
          </cell>
        </row>
        <row r="617">
          <cell r="M617">
            <v>1.0003797436800015E-2</v>
          </cell>
          <cell r="N617">
            <v>4.9233014043625024E-3</v>
          </cell>
        </row>
        <row r="618">
          <cell r="M618">
            <v>1.1710464764454413E-2</v>
          </cell>
          <cell r="N618">
            <v>4.6804829996198007E-3</v>
          </cell>
        </row>
        <row r="619">
          <cell r="M619">
            <v>1.3032919478839602E-2</v>
          </cell>
          <cell r="N619">
            <v>4.3032027100629042E-3</v>
          </cell>
        </row>
        <row r="620">
          <cell r="M620">
            <v>1.3881038476834764E-2</v>
          </cell>
          <cell r="N620">
            <v>3.8171715638815372E-3</v>
          </cell>
        </row>
        <row r="621">
          <cell r="M621">
            <v>1.4197023850440773E-2</v>
          </cell>
          <cell r="N621">
            <v>3.2555117804082493E-3</v>
          </cell>
        </row>
        <row r="622">
          <cell r="M622">
            <v>1.3959341718685833E-2</v>
          </cell>
          <cell r="N622">
            <v>2.6564995456130943E-3</v>
          </cell>
        </row>
        <row r="624">
          <cell r="M624">
            <v>1.2930859649670289E-2</v>
          </cell>
          <cell r="N624">
            <v>2.8629200495631168E-3</v>
          </cell>
        </row>
        <row r="625">
          <cell r="M625">
            <v>1.288487231022179E-2</v>
          </cell>
          <cell r="N625">
            <v>2.7584406876692471E-3</v>
          </cell>
        </row>
        <row r="626">
          <cell r="M626">
            <v>1.2730855365594099E-2</v>
          </cell>
          <cell r="N626">
            <v>2.6503188239450264E-3</v>
          </cell>
        </row>
        <row r="627">
          <cell r="M627">
            <v>1.2479304816014714E-2</v>
          </cell>
          <cell r="N627">
            <v>2.5459227847066898E-3</v>
          </cell>
        </row>
        <row r="628">
          <cell r="M628">
            <v>1.2147363415691574E-2</v>
          </cell>
          <cell r="N628">
            <v>2.4523669874895516E-3</v>
          </cell>
        </row>
        <row r="629">
          <cell r="M629">
            <v>1.1757652422446202E-2</v>
          </cell>
          <cell r="N629">
            <v>2.3760271052512077E-3</v>
          </cell>
        </row>
        <row r="630">
          <cell r="M630">
            <v>1.1336729996380053E-2</v>
          </cell>
          <cell r="N630">
            <v>2.3221055747967598E-3</v>
          </cell>
        </row>
        <row r="631">
          <cell r="M631">
            <v>1.0913281305157159E-2</v>
          </cell>
          <cell r="N631">
            <v>2.2942770593087861E-3</v>
          </cell>
        </row>
        <row r="632">
          <cell r="M632">
            <v>1.0516163677236736E-2</v>
          </cell>
          <cell r="N632">
            <v>2.2944380261246868E-3</v>
          </cell>
        </row>
        <row r="633">
          <cell r="M633">
            <v>1.0172440022632161E-2</v>
          </cell>
          <cell r="N633">
            <v>2.3225775056219928E-3</v>
          </cell>
        </row>
        <row r="634">
          <cell r="M634">
            <v>9.9055345403213108E-3</v>
          </cell>
          <cell r="N634">
            <v>2.376777838780009E-3</v>
          </cell>
        </row>
        <row r="635">
          <cell r="M635">
            <v>9.7336363978001751E-3</v>
          </cell>
          <cell r="N635">
            <v>2.453345362472696E-3</v>
          </cell>
        </row>
        <row r="636">
          <cell r="M636">
            <v>9.6684601693798403E-3</v>
          </cell>
          <cell r="N636">
            <v>2.5470621265060683E-3</v>
          </cell>
        </row>
        <row r="637">
          <cell r="M637">
            <v>9.7144475073082468E-3</v>
          </cell>
          <cell r="N637">
            <v>2.6515414883000392E-3</v>
          </cell>
        </row>
        <row r="638">
          <cell r="M638">
            <v>9.8684644505103655E-3</v>
          </cell>
          <cell r="N638">
            <v>2.7596633520248375E-3</v>
          </cell>
        </row>
        <row r="639">
          <cell r="M639">
            <v>1.0120014998855856E-2</v>
          </cell>
          <cell r="N639">
            <v>2.8640593913641893E-3</v>
          </cell>
        </row>
        <row r="640">
          <cell r="M640">
            <v>1.0451956398220859E-2</v>
          </cell>
          <cell r="N640">
            <v>2.9576151887758953E-3</v>
          </cell>
        </row>
        <row r="641">
          <cell r="M641">
            <v>1.0841667390849153E-2</v>
          </cell>
          <cell r="N641">
            <v>3.0339550712891006E-3</v>
          </cell>
        </row>
        <row r="642">
          <cell r="M642">
            <v>1.1262589816681332E-2</v>
          </cell>
          <cell r="N642">
            <v>3.0878766020799725E-3</v>
          </cell>
        </row>
        <row r="643">
          <cell r="M643">
            <v>1.1686038508069312E-2</v>
          </cell>
          <cell r="N643">
            <v>3.1157051179430055E-3</v>
          </cell>
        </row>
        <row r="644">
          <cell r="M644">
            <v>1.2083156136542624E-2</v>
          </cell>
          <cell r="N644">
            <v>3.1155441515152401E-3</v>
          </cell>
        </row>
        <row r="645">
          <cell r="M645">
            <v>1.2426879792050214E-2</v>
          </cell>
          <cell r="N645">
            <v>3.0874046723926942E-3</v>
          </cell>
        </row>
        <row r="646">
          <cell r="M646">
            <v>1.2693785275552665E-2</v>
          </cell>
          <cell r="N646">
            <v>3.0332043395705235E-3</v>
          </cell>
        </row>
        <row r="647">
          <cell r="M647">
            <v>1.2865683419472782E-2</v>
          </cell>
          <cell r="N647">
            <v>2.9566368161518817E-3</v>
          </cell>
        </row>
        <row r="648">
          <cell r="M648">
            <v>1.2930859649404141E-2</v>
          </cell>
          <cell r="N648">
            <v>2.8629200523120762E-3</v>
          </cell>
        </row>
        <row r="649">
          <cell r="M649">
            <v>1.2884872312995828E-2</v>
          </cell>
          <cell r="N649">
            <v>2.7584406906180042E-3</v>
          </cell>
        </row>
        <row r="651">
          <cell r="M651">
            <v>2.8935535187439708E-2</v>
          </cell>
          <cell r="N651">
            <v>2.56752922483786E-3</v>
          </cell>
        </row>
        <row r="652">
          <cell r="M652">
            <v>2.8837785486882903E-2</v>
          </cell>
          <cell r="N652">
            <v>2.4555085716382176E-3</v>
          </cell>
        </row>
        <row r="653">
          <cell r="M653">
            <v>2.8536689170804944E-2</v>
          </cell>
          <cell r="N653">
            <v>2.3365778660384175E-3</v>
          </cell>
        </row>
        <row r="654">
          <cell r="M654">
            <v>2.8052765455514734E-2</v>
          </cell>
          <cell r="N654">
            <v>2.2188420390643854E-3</v>
          </cell>
        </row>
        <row r="655">
          <cell r="M655">
            <v>2.7418992942412606E-2</v>
          </cell>
          <cell r="N655">
            <v>2.1103245927385169E-3</v>
          </cell>
        </row>
        <row r="656">
          <cell r="M656">
            <v>2.6678562180809742E-2</v>
          </cell>
          <cell r="N656">
            <v>2.0184208116775563E-3</v>
          </cell>
        </row>
        <row r="657">
          <cell r="M657">
            <v>2.5881932303375019E-2</v>
          </cell>
          <cell r="N657">
            <v>1.9493937866683975E-3</v>
          </cell>
        </row>
        <row r="658">
          <cell r="M658">
            <v>2.5083392319639148E-2</v>
          </cell>
          <cell r="N658">
            <v>1.9079475953821734E-3</v>
          </cell>
        </row>
        <row r="659">
          <cell r="M659">
            <v>2.433736140972035E-2</v>
          </cell>
          <cell r="N659">
            <v>1.8969067272555527E-3</v>
          </cell>
        </row>
        <row r="660">
          <cell r="M660">
            <v>2.3694680347139695E-2</v>
          </cell>
          <cell r="N660">
            <v>1.9170235992037577E-3</v>
          </cell>
        </row>
        <row r="661">
          <cell r="M661">
            <v>2.3199146784131864E-2</v>
          </cell>
          <cell r="N661">
            <v>1.9669272796513358E-3</v>
          </cell>
        </row>
        <row r="662">
          <cell r="M662">
            <v>2.2884530514031175E-2</v>
          </cell>
          <cell r="N662">
            <v>2.0432169152532439E-3</v>
          </cell>
        </row>
        <row r="663">
          <cell r="M663">
            <v>2.2772272115668301E-2</v>
          </cell>
          <cell r="N663">
            <v>2.1406934934296087E-3</v>
          </cell>
        </row>
        <row r="664">
          <cell r="M664">
            <v>2.2870021813358513E-2</v>
          </cell>
          <cell r="N664">
            <v>2.2527141464804678E-3</v>
          </cell>
        </row>
        <row r="665">
          <cell r="M665">
            <v>2.3171118126758372E-2</v>
          </cell>
          <cell r="N665">
            <v>2.3716448520406338E-3</v>
          </cell>
        </row>
        <row r="666">
          <cell r="M666">
            <v>2.3655041839741493E-2</v>
          </cell>
          <cell r="N666">
            <v>2.4893806790868812E-3</v>
          </cell>
        </row>
        <row r="667">
          <cell r="M667">
            <v>2.4288814351064756E-2</v>
          </cell>
          <cell r="N667">
            <v>2.5978981255918936E-3</v>
          </cell>
        </row>
        <row r="668">
          <cell r="M668">
            <v>2.5029245111538215E-2</v>
          </cell>
          <cell r="N668">
            <v>2.6898019069267181E-3</v>
          </cell>
        </row>
        <row r="669">
          <cell r="M669">
            <v>2.582587498856995E-2</v>
          </cell>
          <cell r="N669">
            <v>2.7588289322857977E-3</v>
          </cell>
        </row>
        <row r="670">
          <cell r="M670">
            <v>2.6624414972656725E-2</v>
          </cell>
          <cell r="N670">
            <v>2.8002751239741526E-3</v>
          </cell>
        </row>
        <row r="671">
          <cell r="M671">
            <v>2.7370445883656395E-2</v>
          </cell>
          <cell r="N671">
            <v>2.8113159925277102E-3</v>
          </cell>
        </row>
        <row r="672">
          <cell r="M672">
            <v>2.8013126947974237E-2</v>
          </cell>
          <cell r="N672">
            <v>2.7911991210021526E-3</v>
          </cell>
        </row>
        <row r="673">
          <cell r="M673">
            <v>2.8508660513257181E-2</v>
          </cell>
          <cell r="N673">
            <v>2.7412954409441297E-3</v>
          </cell>
        </row>
        <row r="674">
          <cell r="M674">
            <v>2.8823276786015862E-2</v>
          </cell>
          <cell r="N674">
            <v>2.6650058056721373E-3</v>
          </cell>
        </row>
        <row r="675">
          <cell r="M675">
            <v>2.8935535187238473E-2</v>
          </cell>
          <cell r="N675">
            <v>2.5675292277435651E-3</v>
          </cell>
        </row>
        <row r="676">
          <cell r="M676">
            <v>2.8837785492414857E-2</v>
          </cell>
          <cell r="N676">
            <v>2.455508574841489E-3</v>
          </cell>
        </row>
        <row r="678">
          <cell r="M678">
            <v>6.0971044647468262E-2</v>
          </cell>
          <cell r="N678">
            <v>1.8895442731184373E-3</v>
          </cell>
        </row>
        <row r="679">
          <cell r="M679">
            <v>6.0704142513344814E-2</v>
          </cell>
          <cell r="N679">
            <v>1.7405284229341919E-3</v>
          </cell>
        </row>
        <row r="680">
          <cell r="M680">
            <v>5.9913412072922223E-2</v>
          </cell>
          <cell r="N680">
            <v>1.5858965995414484E-3</v>
          </cell>
        </row>
        <row r="681">
          <cell r="M681">
            <v>5.8652740298848996E-2</v>
          </cell>
          <cell r="N681">
            <v>1.4361867061393069E-3</v>
          </cell>
        </row>
        <row r="682">
          <cell r="M682">
            <v>5.7008039888974398E-2</v>
          </cell>
          <cell r="N682">
            <v>1.3016012245326439E-3</v>
          </cell>
        </row>
        <row r="683">
          <cell r="M683">
            <v>5.5091394457980759E-2</v>
          </cell>
          <cell r="N683">
            <v>1.1913119328590882E-3</v>
          </cell>
        </row>
        <row r="684">
          <cell r="M684">
            <v>5.3033420224287163E-2</v>
          </cell>
          <cell r="N684">
            <v>1.1128348640674422E-3</v>
          </cell>
        </row>
        <row r="685">
          <cell r="M685">
            <v>5.0974364730637933E-2</v>
          </cell>
          <cell r="N685">
            <v>1.0715181006942165E-3</v>
          </cell>
        </row>
        <row r="686">
          <cell r="M686">
            <v>4.9054549205856314E-2</v>
          </cell>
          <cell r="N686">
            <v>1.0701773118777184E-3</v>
          </cell>
        </row>
        <row r="687">
          <cell r="M687">
            <v>4.7404805905013739E-2</v>
          </cell>
          <cell r="N687">
            <v>1.1089038701598258E-3</v>
          </cell>
        </row>
        <row r="688">
          <cell r="M688">
            <v>4.6137562107477444E-2</v>
          </cell>
          <cell r="N688">
            <v>1.1850586245982743E-3</v>
          </cell>
        </row>
        <row r="689">
          <cell r="M689">
            <v>4.5339178383633903E-2</v>
          </cell>
          <cell r="N689">
            <v>1.2934517545415583E-3</v>
          </cell>
        </row>
        <row r="690">
          <cell r="M690">
            <v>4.506406326474794E-2</v>
          </cell>
          <cell r="N690">
            <v>1.4266964473289442E-3</v>
          </cell>
        </row>
        <row r="691">
          <cell r="M691">
            <v>4.5330965391479794E-2</v>
          </cell>
          <cell r="N691">
            <v>1.575712297364871E-3</v>
          </cell>
        </row>
        <row r="692">
          <cell r="M692">
            <v>4.6121695825010647E-2</v>
          </cell>
          <cell r="N692">
            <v>1.7303441207528012E-3</v>
          </cell>
        </row>
        <row r="693">
          <cell r="M693">
            <v>4.7382367593161639E-2</v>
          </cell>
          <cell r="N693">
            <v>1.8800540142939631E-3</v>
          </cell>
        </row>
        <row r="694">
          <cell r="M694">
            <v>4.9027067998487092E-2</v>
          </cell>
          <cell r="N694">
            <v>2.0146394961740059E-3</v>
          </cell>
        </row>
        <row r="695">
          <cell r="M695">
            <v>5.0943713426614703E-2</v>
          </cell>
          <cell r="N695">
            <v>2.1249287882366703E-3</v>
          </cell>
        </row>
        <row r="696">
          <cell r="M696">
            <v>5.3001687659320687E-2</v>
          </cell>
          <cell r="N696">
            <v>2.2034058575066372E-3</v>
          </cell>
        </row>
        <row r="697">
          <cell r="M697">
            <v>5.5060743153928046E-2</v>
          </cell>
          <cell r="N697">
            <v>2.2447226214147992E-3</v>
          </cell>
        </row>
        <row r="698">
          <cell r="M698">
            <v>5.6980558681548221E-2</v>
          </cell>
          <cell r="N698">
            <v>2.246063410786394E-3</v>
          </cell>
        </row>
        <row r="699">
          <cell r="M699">
            <v>5.863030198691635E-2</v>
          </cell>
          <cell r="N699">
            <v>2.2073368530417135E-3</v>
          </cell>
        </row>
        <row r="700">
          <cell r="M700">
            <v>5.9897545790356777E-2</v>
          </cell>
          <cell r="N700">
            <v>2.1311820990863994E-3</v>
          </cell>
        </row>
        <row r="701">
          <cell r="M701">
            <v>6.0695929521080674E-2</v>
          </cell>
          <cell r="N701">
            <v>2.0227889695390313E-3</v>
          </cell>
        </row>
        <row r="702">
          <cell r="M702">
            <v>6.0971044647354346E-2</v>
          </cell>
          <cell r="N702">
            <v>1.8895442770333619E-3</v>
          </cell>
        </row>
        <row r="703">
          <cell r="M703">
            <v>6.0704142528014073E-2</v>
          </cell>
          <cell r="N703">
            <v>1.7405284271457537E-3</v>
          </cell>
        </row>
        <row r="705">
          <cell r="M705">
            <v>6.0520490469610402E-2</v>
          </cell>
          <cell r="N705">
            <v>1.9014620537470843E-3</v>
          </cell>
        </row>
        <row r="706">
          <cell r="M706">
            <v>6.0298372930509034E-2</v>
          </cell>
          <cell r="N706">
            <v>1.7796848542188748E-3</v>
          </cell>
        </row>
        <row r="707">
          <cell r="M707">
            <v>5.964040447265638E-2</v>
          </cell>
          <cell r="N707">
            <v>1.6529847145708414E-3</v>
          </cell>
        </row>
        <row r="708">
          <cell r="M708">
            <v>5.8591424559008939E-2</v>
          </cell>
          <cell r="N708">
            <v>1.5299960399184976E-3</v>
          </cell>
        </row>
        <row r="709">
          <cell r="M709">
            <v>5.7222919436998067E-2</v>
          </cell>
          <cell r="N709">
            <v>1.4191003051719606E-3</v>
          </cell>
        </row>
        <row r="710">
          <cell r="M710">
            <v>5.5628150468915248E-2</v>
          </cell>
          <cell r="N710">
            <v>1.3278548713731681E-3</v>
          </cell>
        </row>
        <row r="711">
          <cell r="M711">
            <v>5.3915798524208046E-2</v>
          </cell>
          <cell r="N711">
            <v>1.2624779640311693E-3</v>
          </cell>
        </row>
        <row r="712">
          <cell r="M712">
            <v>5.2202557557847709E-2</v>
          </cell>
          <cell r="N712">
            <v>1.2274249113307498E-3</v>
          </cell>
        </row>
        <row r="713">
          <cell r="M713">
            <v>5.060518211016183E-2</v>
          </cell>
          <cell r="N713">
            <v>1.225084520880107E-3</v>
          </cell>
        </row>
        <row r="714">
          <cell r="M714">
            <v>4.9232530677875114E-2</v>
          </cell>
          <cell r="N714">
            <v>1.2556162864204115E-3</v>
          </cell>
        </row>
        <row r="715">
          <cell r="M715">
            <v>4.8178147187471598E-2</v>
          </cell>
          <cell r="N715">
            <v>1.3169395185909478E-3</v>
          </cell>
        </row>
        <row r="716">
          <cell r="M716">
            <v>4.7513886131207897E-2</v>
          </cell>
          <cell r="N716">
            <v>1.4048751404702226E-3</v>
          </cell>
        </row>
        <row r="717">
          <cell r="M717">
            <v>4.7285015802222226E-2</v>
          </cell>
          <cell r="N717">
            <v>1.5134304847612661E-3</v>
          </cell>
        </row>
        <row r="718">
          <cell r="M718">
            <v>4.7507133335173417E-2</v>
          </cell>
          <cell r="N718">
            <v>1.6352076841636425E-3</v>
          </cell>
        </row>
        <row r="719">
          <cell r="M719">
            <v>4.8165101787291817E-2</v>
          </cell>
          <cell r="N719">
            <v>1.7619078238032741E-3</v>
          </cell>
        </row>
        <row r="720">
          <cell r="M720">
            <v>4.9214081696011727E-2</v>
          </cell>
          <cell r="N720">
            <v>1.8848964985652206E-3</v>
          </cell>
        </row>
        <row r="721">
          <cell r="M721">
            <v>5.0582586814237579E-2</v>
          </cell>
          <cell r="N721">
            <v>1.9957922335318953E-3</v>
          </cell>
        </row>
        <row r="722">
          <cell r="M722">
            <v>5.217735577993584E-2</v>
          </cell>
          <cell r="N722">
            <v>2.0870376676463587E-3</v>
          </cell>
        </row>
        <row r="723">
          <cell r="M723">
            <v>5.3889707723821442E-2</v>
          </cell>
          <cell r="N723">
            <v>2.1524145753780491E-3</v>
          </cell>
        </row>
        <row r="724">
          <cell r="M724">
            <v>5.5602948690979134E-2</v>
          </cell>
          <cell r="N724">
            <v>2.1874676285156235E-3</v>
          </cell>
        </row>
        <row r="725">
          <cell r="M725">
            <v>5.7200324141026979E-2</v>
          </cell>
          <cell r="N725">
            <v>2.1898080194210933E-3</v>
          </cell>
        </row>
        <row r="726">
          <cell r="M726">
            <v>5.8572975577079321E-2</v>
          </cell>
          <cell r="N726">
            <v>2.1592762543222927E-3</v>
          </cell>
        </row>
        <row r="727">
          <cell r="M727">
            <v>5.962735907239549E-2</v>
          </cell>
          <cell r="N727">
            <v>2.0979530225498492E-3</v>
          </cell>
        </row>
        <row r="728">
          <cell r="M728">
            <v>6.0291620134384084E-2</v>
          </cell>
          <cell r="N728">
            <v>2.0100174009981269E-3</v>
          </cell>
        </row>
        <row r="729">
          <cell r="M729">
            <v>6.0520490469516741E-2</v>
          </cell>
          <cell r="N729">
            <v>1.9014620569417729E-3</v>
          </cell>
        </row>
        <row r="730">
          <cell r="M730">
            <v>6.0298372942715735E-2</v>
          </cell>
          <cell r="N730">
            <v>1.7796848576652298E-3</v>
          </cell>
        </row>
        <row r="732">
          <cell r="M732">
            <v>7.5542893030950783E-2</v>
          </cell>
          <cell r="N732">
            <v>1.4858211469754592E-3</v>
          </cell>
        </row>
        <row r="733">
          <cell r="M733">
            <v>7.526733373106595E-2</v>
          </cell>
          <cell r="N733">
            <v>1.3657904623389687E-3</v>
          </cell>
        </row>
        <row r="734">
          <cell r="M734">
            <v>7.445510049998956E-2</v>
          </cell>
          <cell r="N734">
            <v>1.2434530320551043E-3</v>
          </cell>
        </row>
        <row r="735">
          <cell r="M735">
            <v>7.3161545690014831E-2</v>
          </cell>
          <cell r="N735">
            <v>1.1271459498066049E-3</v>
          </cell>
        </row>
        <row r="736">
          <cell r="M736">
            <v>7.1474822923540821E-2</v>
          </cell>
          <cell r="N736">
            <v>1.024795351024154E-3</v>
          </cell>
        </row>
        <row r="737">
          <cell r="M737">
            <v>6.9509879569400371E-2</v>
          </cell>
          <cell r="N737">
            <v>9.4337625985656487E-4</v>
          </cell>
        </row>
        <row r="738">
          <cell r="M738">
            <v>6.7400623269651475E-2</v>
          </cell>
          <cell r="N738">
            <v>8.8843725280289077E-4</v>
          </cell>
        </row>
        <row r="739">
          <cell r="M739">
            <v>6.5290796355084529E-2</v>
          </cell>
          <cell r="N739">
            <v>8.6372233239433041E-4</v>
          </cell>
        </row>
        <row r="740">
          <cell r="M740">
            <v>6.3324180042946751E-2</v>
          </cell>
          <cell r="N740">
            <v>8.7091577960956288E-4</v>
          </cell>
        </row>
        <row r="741">
          <cell r="M741">
            <v>6.1634795984618664E-2</v>
          </cell>
          <cell r="N741">
            <v>9.0952737290971746E-4</v>
          </cell>
        </row>
        <row r="742">
          <cell r="M742">
            <v>6.0337772911574571E-2</v>
          </cell>
          <cell r="N742">
            <v>9.7692579602604284E-4</v>
          </cell>
        </row>
        <row r="743">
          <cell r="M743">
            <v>5.9521500802609602E-2</v>
          </cell>
          <cell r="N743">
            <v>1.0685179578147587E-3</v>
          </cell>
        </row>
        <row r="744">
          <cell r="M744">
            <v>5.9241607252869886E-2</v>
          </cell>
          <cell r="N744">
            <v>1.1780620038273509E-3</v>
          </cell>
        </row>
        <row r="745">
          <cell r="M745">
            <v>5.9517166545180876E-2</v>
          </cell>
          <cell r="N745">
            <v>1.2980926883751197E-3</v>
          </cell>
        </row>
        <row r="746">
          <cell r="M746">
            <v>6.032939976919751E-2</v>
          </cell>
          <cell r="N746">
            <v>1.4204301186848071E-3</v>
          </cell>
        </row>
        <row r="747">
          <cell r="M747">
            <v>6.1622954573107708E-2</v>
          </cell>
          <cell r="N747">
            <v>1.5367372010719142E-3</v>
          </cell>
        </row>
        <row r="748">
          <cell r="M748">
            <v>6.3309677334925665E-2</v>
          </cell>
          <cell r="N748">
            <v>1.6390878000963115E-3</v>
          </cell>
        </row>
        <row r="749">
          <cell r="M749">
            <v>6.5274620686135862E-2</v>
          </cell>
          <cell r="N749">
            <v>1.7205068915926978E-3</v>
          </cell>
        </row>
        <row r="750">
          <cell r="M750">
            <v>6.7383876984880006E-2</v>
          </cell>
          <cell r="N750">
            <v>1.7754458990396123E-3</v>
          </cell>
        </row>
        <row r="751">
          <cell r="M751">
            <v>6.9493703900436146E-2</v>
          </cell>
          <cell r="N751">
            <v>1.800160819879058E-3</v>
          </cell>
        </row>
        <row r="752">
          <cell r="M752">
            <v>7.1460320215489675E-2</v>
          </cell>
          <cell r="N752">
            <v>1.7929673731029916E-3</v>
          </cell>
        </row>
        <row r="753">
          <cell r="M753">
            <v>7.3149704278461361E-2</v>
          </cell>
          <cell r="N753">
            <v>1.7543557802203553E-3</v>
          </cell>
        </row>
        <row r="754">
          <cell r="M754">
            <v>7.4446727357560444E-2</v>
          </cell>
          <cell r="N754">
            <v>1.6869573574714476E-3</v>
          </cell>
        </row>
        <row r="755">
          <cell r="M755">
            <v>7.5262999473579145E-2</v>
          </cell>
          <cell r="N755">
            <v>1.5953651959750095E-3</v>
          </cell>
        </row>
        <row r="756">
          <cell r="M756">
            <v>7.5542893030890665E-2</v>
          </cell>
          <cell r="N756">
            <v>1.4858211501596371E-3</v>
          </cell>
        </row>
        <row r="757">
          <cell r="M757">
            <v>7.526733374615352E-2</v>
          </cell>
          <cell r="N757">
            <v>1.3657904657005894E-3</v>
          </cell>
        </row>
        <row r="759">
          <cell r="M759">
            <v>7.0123445387307623E-2</v>
          </cell>
          <cell r="N759">
            <v>1.4324628310899174E-3</v>
          </cell>
        </row>
        <row r="760">
          <cell r="M760">
            <v>6.9909941985183965E-2</v>
          </cell>
          <cell r="N760">
            <v>1.3343662878823356E-3</v>
          </cell>
        </row>
        <row r="761">
          <cell r="M761">
            <v>6.9280315340984111E-2</v>
          </cell>
          <cell r="N761">
            <v>1.2345463158566902E-3</v>
          </cell>
        </row>
        <row r="762">
          <cell r="M762">
            <v>6.8277473469905564E-2</v>
          </cell>
          <cell r="N762">
            <v>1.1398054811307685E-3</v>
          </cell>
        </row>
        <row r="763">
          <cell r="M763">
            <v>6.6969758388032485E-2</v>
          </cell>
          <cell r="N763">
            <v>1.0566002150098389E-3</v>
          </cell>
        </row>
        <row r="764">
          <cell r="M764">
            <v>6.5446288716890663E-2</v>
          </cell>
          <cell r="N764">
            <v>9.9060081886395484E-4</v>
          </cell>
        </row>
        <row r="765">
          <cell r="M765">
            <v>6.3810886396679839E-2</v>
          </cell>
          <cell r="N765">
            <v>9.4630504246107918E-4</v>
          </cell>
        </row>
        <row r="766">
          <cell r="M766">
            <v>6.2175001392639026E-2</v>
          </cell>
          <cell r="N766">
            <v>9.2673156975397694E-4</v>
          </cell>
        </row>
        <row r="767">
          <cell r="M767">
            <v>6.0650116564112483E-2</v>
          </cell>
          <cell r="N767">
            <v>9.3321430055791322E-4</v>
          </cell>
        </row>
        <row r="768">
          <cell r="M768">
            <v>5.934015029193683E-2</v>
          </cell>
          <cell r="N768">
            <v>9.6531144748282266E-4</v>
          </cell>
        </row>
        <row r="769">
          <cell r="M769">
            <v>5.8334374612536384E-2</v>
          </cell>
          <cell r="N769">
            <v>1.0208356430137862E-3</v>
          </cell>
        </row>
        <row r="770">
          <cell r="M770">
            <v>5.7701331476183629E-2</v>
          </cell>
          <cell r="N770">
            <v>1.0960030049920386E-3</v>
          </cell>
        </row>
        <row r="771">
          <cell r="M771">
            <v>5.7484161726369734E-2</v>
          </cell>
          <cell r="N771">
            <v>1.1856910019303402E-3</v>
          </cell>
        </row>
        <row r="772">
          <cell r="M772">
            <v>5.7697665122620909E-2</v>
          </cell>
          <cell r="N772">
            <v>1.2837875450676572E-3</v>
          </cell>
        </row>
        <row r="773">
          <cell r="M773">
            <v>5.8327291761346739E-2</v>
          </cell>
          <cell r="N773">
            <v>1.3836075171165742E-3</v>
          </cell>
        </row>
        <row r="774">
          <cell r="M774">
            <v>5.9330133627722777E-2</v>
          </cell>
          <cell r="N774">
            <v>1.4783483519577182E-3</v>
          </cell>
        </row>
        <row r="775">
          <cell r="M775">
            <v>6.0637848705985334E-2</v>
          </cell>
          <cell r="N775">
            <v>1.5615536182779681E-3</v>
          </cell>
        </row>
        <row r="776">
          <cell r="M776">
            <v>6.2161318374854654E-2</v>
          </cell>
          <cell r="N776">
            <v>1.6275530146936874E-3</v>
          </cell>
        </row>
        <row r="777">
          <cell r="M777">
            <v>6.379672069428588E-2</v>
          </cell>
          <cell r="N777">
            <v>1.6718487914185245E-3</v>
          </cell>
        </row>
        <row r="778">
          <cell r="M778">
            <v>6.5432605699093135E-2</v>
          </cell>
          <cell r="N778">
            <v>1.6914222644777729E-3</v>
          </cell>
        </row>
        <row r="779">
          <cell r="M779">
            <v>6.6957490529879912E-2</v>
          </cell>
          <cell r="N779">
            <v>1.6849395340321699E-3</v>
          </cell>
        </row>
        <row r="780">
          <cell r="M780">
            <v>6.8267456805655546E-2</v>
          </cell>
          <cell r="N780">
            <v>1.6528423874473605E-3</v>
          </cell>
        </row>
        <row r="781">
          <cell r="M781">
            <v>6.9273232489750425E-2</v>
          </cell>
          <cell r="N781">
            <v>1.5973181922150866E-3</v>
          </cell>
        </row>
        <row r="782">
          <cell r="M782">
            <v>6.9906275631572118E-2</v>
          </cell>
          <cell r="N782">
            <v>1.5221508304737584E-3</v>
          </cell>
        </row>
        <row r="783">
          <cell r="M783">
            <v>7.0123445387256775E-2</v>
          </cell>
          <cell r="N783">
            <v>1.4324628336944696E-3</v>
          </cell>
        </row>
        <row r="784">
          <cell r="M784">
            <v>6.9909941996878083E-2</v>
          </cell>
          <cell r="N784">
            <v>1.3343662906274173E-3</v>
          </cell>
        </row>
        <row r="786">
          <cell r="M786">
            <v>8.329282021586995E-2</v>
          </cell>
          <cell r="N786">
            <v>1.2174552549221753E-3</v>
          </cell>
        </row>
        <row r="787">
          <cell r="M787">
            <v>8.3040002430095072E-2</v>
          </cell>
          <cell r="N787">
            <v>1.1199287195963732E-3</v>
          </cell>
        </row>
        <row r="788">
          <cell r="M788">
            <v>8.2296128915835473E-2</v>
          </cell>
          <cell r="N788">
            <v>1.0218814292182795E-3</v>
          </cell>
        </row>
        <row r="789">
          <cell r="M789">
            <v>8.111189342366365E-2</v>
          </cell>
          <cell r="N789">
            <v>9.2999514458117058E-4</v>
          </cell>
        </row>
        <row r="790">
          <cell r="M790">
            <v>7.9567999645146062E-2</v>
          </cell>
          <cell r="N790">
            <v>8.505317641195714E-4</v>
          </cell>
        </row>
        <row r="791">
          <cell r="M791">
            <v>7.7769661389644487E-2</v>
          </cell>
          <cell r="N791">
            <v>7.8890658588018987E-4</v>
          </cell>
        </row>
        <row r="792">
          <cell r="M792">
            <v>7.5839432437098411E-2</v>
          </cell>
          <cell r="N792">
            <v>7.493192639100747E-4</v>
          </cell>
        </row>
        <row r="793">
          <cell r="M793">
            <v>7.3908854700470789E-2</v>
          </cell>
          <cell r="N793">
            <v>7.3446760877421652E-4</v>
          </cell>
        </row>
        <row r="794">
          <cell r="M794">
            <v>7.2109493861783266E-2</v>
          </cell>
          <cell r="N794">
            <v>7.4536373622430372E-4</v>
          </cell>
        </row>
        <row r="795">
          <cell r="M795">
            <v>7.0563973388329398E-2</v>
          </cell>
          <cell r="N795">
            <v>7.8126509318300185E-4</v>
          </cell>
        </row>
        <row r="796">
          <cell r="M796">
            <v>6.9377617946042386E-2</v>
          </cell>
          <cell r="N796">
            <v>8.3972506150893286E-4</v>
          </cell>
        </row>
        <row r="797">
          <cell r="M797">
            <v>6.8631275697585328E-2</v>
          </cell>
          <cell r="N797">
            <v>9.1675969097940267E-4</v>
          </cell>
        </row>
        <row r="798">
          <cell r="M798">
            <v>6.8375808633686114E-2</v>
          </cell>
          <cell r="N798">
            <v>1.0071191989136719E-3</v>
          </cell>
        </row>
        <row r="799">
          <cell r="M799">
            <v>6.8628626412530619E-2</v>
          </cell>
          <cell r="N799">
            <v>1.1046457341861598E-3</v>
          </cell>
        </row>
        <row r="800">
          <cell r="M800">
            <v>6.9372499920330871E-2</v>
          </cell>
          <cell r="N800">
            <v>1.2026930246033681E-3</v>
          </cell>
        </row>
        <row r="801">
          <cell r="M801">
            <v>7.0556735406954604E-2</v>
          </cell>
          <cell r="N801">
            <v>1.2945793093693556E-3</v>
          </cell>
        </row>
        <row r="802">
          <cell r="M802">
            <v>7.2100629181213419E-2</v>
          </cell>
          <cell r="N802">
            <v>1.3740426900408138E-3</v>
          </cell>
        </row>
        <row r="803">
          <cell r="M803">
            <v>7.3898967434035776E-2</v>
          </cell>
          <cell r="N803">
            <v>1.435667868556734E-3</v>
          </cell>
        </row>
        <row r="804">
          <cell r="M804">
            <v>7.5829196385664779E-2</v>
          </cell>
          <cell r="N804">
            <v>1.4752551908512211E-3</v>
          </cell>
        </row>
        <row r="805">
          <cell r="M805">
            <v>7.7759774123199968E-2</v>
          </cell>
          <cell r="N805">
            <v>1.4901068463371793E-3</v>
          </cell>
        </row>
        <row r="806">
          <cell r="M806">
            <v>7.955913496455784E-2</v>
          </cell>
          <cell r="N806">
            <v>1.4792107192390619E-3</v>
          </cell>
        </row>
        <row r="807">
          <cell r="M807">
            <v>8.1104655442262877E-2</v>
          </cell>
          <cell r="N807">
            <v>1.4433093626102164E-3</v>
          </cell>
        </row>
        <row r="808">
          <cell r="M808">
            <v>8.2291010890092137E-2</v>
          </cell>
          <cell r="N808">
            <v>1.3848493945695425E-3</v>
          </cell>
        </row>
        <row r="809">
          <cell r="M809">
            <v>8.3037353145004864E-2</v>
          </cell>
          <cell r="N809">
            <v>1.3078147653202944E-3</v>
          </cell>
        </row>
        <row r="810">
          <cell r="M810">
            <v>8.3292820215833216E-2</v>
          </cell>
          <cell r="N810">
            <v>1.2174552575281354E-3</v>
          </cell>
        </row>
        <row r="811">
          <cell r="M811">
            <v>8.3040002443919084E-2</v>
          </cell>
          <cell r="N811">
            <v>1.1199287223089618E-3</v>
          </cell>
        </row>
        <row r="813">
          <cell r="M813">
            <v>9.226869854115663E-2</v>
          </cell>
          <cell r="N813">
            <v>9.4641748281310413E-4</v>
          </cell>
        </row>
        <row r="814">
          <cell r="M814">
            <v>9.1957503069842406E-2</v>
          </cell>
          <cell r="N814">
            <v>8.3786268832975884E-4</v>
          </cell>
        </row>
        <row r="815">
          <cell r="M815">
            <v>9.1043019992015334E-2</v>
          </cell>
          <cell r="N815">
            <v>7.304745836962883E-4</v>
          </cell>
        </row>
        <row r="816">
          <cell r="M816">
            <v>8.958756981803298E-2</v>
          </cell>
          <cell r="N816">
            <v>6.3157149075960053E-4</v>
          </cell>
        </row>
        <row r="817">
          <cell r="M817">
            <v>8.7690339071781725E-2</v>
          </cell>
          <cell r="N817">
            <v>5.4789349184292645E-4</v>
          </cell>
        </row>
        <row r="818">
          <cell r="M818">
            <v>8.5480620893002762E-2</v>
          </cell>
          <cell r="N818">
            <v>4.8514310427504839E-4</v>
          </cell>
        </row>
        <row r="819">
          <cell r="M819">
            <v>8.3109003923505731E-2</v>
          </cell>
          <cell r="N819">
            <v>4.4759666325908158E-4</v>
          </cell>
        </row>
        <row r="820">
          <cell r="M820">
            <v>8.0737109940112267E-2</v>
          </cell>
          <cell r="N820">
            <v>4.3781289669602254E-4</v>
          </cell>
        </row>
        <row r="821">
          <cell r="M821">
            <v>7.8526579597683194E-2</v>
          </cell>
          <cell r="N821">
            <v>4.5645855210719002E-4</v>
          </cell>
        </row>
        <row r="822">
          <cell r="M822">
            <v>7.6628056885638646E-2</v>
          </cell>
          <cell r="N822">
            <v>5.0226295889260275E-4</v>
          </cell>
        </row>
        <row r="823">
          <cell r="M823">
            <v>7.5170922989053354E-2</v>
          </cell>
          <cell r="N823">
            <v>5.721046224322888E-4</v>
          </cell>
        </row>
        <row r="824">
          <cell r="M824">
            <v>7.4254479174726329E-2</v>
          </cell>
          <cell r="N824">
            <v>6.6122394878564007E-4</v>
          </cell>
        </row>
        <row r="825">
          <cell r="M825">
            <v>7.3941179573967036E-2</v>
          </cell>
          <cell r="N825">
            <v>7.6354760315212595E-4</v>
          </cell>
        </row>
        <row r="826">
          <cell r="M826">
            <v>7.4252375036766641E-2</v>
          </cell>
          <cell r="N826">
            <v>8.7210239760034949E-4</v>
          </cell>
        </row>
        <row r="827">
          <cell r="M827">
            <v>7.5166858106658366E-2</v>
          </cell>
          <cell r="N827">
            <v>9.7949050230075412E-4</v>
          </cell>
        </row>
        <row r="828">
          <cell r="M828">
            <v>7.6622308273825407E-2</v>
          </cell>
          <cell r="N828">
            <v>1.0783935954018701E-3</v>
          </cell>
        </row>
        <row r="829">
          <cell r="M829">
            <v>7.851953901484586E-2</v>
          </cell>
          <cell r="N829">
            <v>1.1620715945692612E-3</v>
          </cell>
        </row>
        <row r="830">
          <cell r="M830">
            <v>8.0729257190334983E-2</v>
          </cell>
          <cell r="N830">
            <v>1.2248219824570594E-3</v>
          </cell>
        </row>
        <row r="831">
          <cell r="M831">
            <v>8.310087415870733E-2</v>
          </cell>
          <cell r="N831">
            <v>1.262368423840347E-3</v>
          </cell>
        </row>
        <row r="832">
          <cell r="M832">
            <v>8.5472768143217928E-2</v>
          </cell>
          <cell r="N832">
            <v>1.2721521907930954E-3</v>
          </cell>
        </row>
        <row r="833">
          <cell r="M833">
            <v>8.7683298488929806E-2</v>
          </cell>
          <cell r="N833">
            <v>1.2535065357674291E-3</v>
          </cell>
        </row>
        <row r="834">
          <cell r="M834">
            <v>8.9581821206199105E-2</v>
          </cell>
          <cell r="N834">
            <v>1.2077021293370579E-3</v>
          </cell>
        </row>
        <row r="835">
          <cell r="M835">
            <v>9.1038955109595074E-2</v>
          </cell>
          <cell r="N835">
            <v>1.1378604660977586E-3</v>
          </cell>
        </row>
        <row r="836">
          <cell r="M836">
            <v>9.1955398931854532E-2</v>
          </cell>
          <cell r="N836">
            <v>1.0487411399696684E-3</v>
          </cell>
        </row>
        <row r="837">
          <cell r="M837">
            <v>9.2268698541127445E-2</v>
          </cell>
          <cell r="N837">
            <v>9.4641748573796641E-4</v>
          </cell>
        </row>
        <row r="838">
          <cell r="M838">
            <v>9.1957503086842446E-2</v>
          </cell>
          <cell r="N838">
            <v>8.3786269132486452E-4</v>
          </cell>
        </row>
        <row r="840">
          <cell r="M840">
            <v>8.4918952219192753E-2</v>
          </cell>
          <cell r="N840">
            <v>1.1011323630457446E-3</v>
          </cell>
        </row>
        <row r="841">
          <cell r="M841">
            <v>8.4662427838989682E-2</v>
          </cell>
          <cell r="N841">
            <v>1.0044873571468499E-3</v>
          </cell>
        </row>
        <row r="842">
          <cell r="M842">
            <v>8.3907986090052011E-2</v>
          </cell>
          <cell r="N842">
            <v>9.0794397725784261E-4</v>
          </cell>
        </row>
        <row r="843">
          <cell r="M843">
            <v>8.2707040930679085E-2</v>
          </cell>
          <cell r="N843">
            <v>8.1808149515773005E-4</v>
          </cell>
        </row>
        <row r="844">
          <cell r="M844">
            <v>8.1141434788640471E-2</v>
          </cell>
          <cell r="N844">
            <v>7.4102389048294622E-4</v>
          </cell>
        </row>
        <row r="845">
          <cell r="M845">
            <v>7.9317861134987219E-2</v>
          </cell>
          <cell r="N845">
            <v>6.8202251163643245E-4</v>
          </cell>
        </row>
        <row r="846">
          <cell r="M846">
            <v>7.7360593500335431E-2</v>
          </cell>
          <cell r="N846">
            <v>6.4509820507305357E-4</v>
          </cell>
        </row>
        <row r="847">
          <cell r="M847">
            <v>7.5403016439145848E-2</v>
          </cell>
          <cell r="N847">
            <v>6.3276730125908453E-4</v>
          </cell>
        </row>
        <row r="848">
          <cell r="M848">
            <v>7.3578535592786376E-2</v>
          </cell>
          <cell r="N848">
            <v>6.4587013090975547E-4</v>
          </cell>
        </row>
        <row r="849">
          <cell r="M849">
            <v>7.2011486315556705E-2</v>
          </cell>
          <cell r="N849">
            <v>6.8351375783985203E-4</v>
          </cell>
        </row>
        <row r="850">
          <cell r="M850">
            <v>7.0808660425786013E-2</v>
          </cell>
          <cell r="N850">
            <v>7.431328310889523E-4</v>
          </cell>
        </row>
        <row r="851">
          <cell r="M851">
            <v>7.0052028519912157E-2</v>
          </cell>
          <cell r="N851">
            <v>8.206644093495391E-4</v>
          </cell>
        </row>
        <row r="852">
          <cell r="M852">
            <v>6.9793153811809908E-2</v>
          </cell>
          <cell r="N852">
            <v>9.1082484370215043E-4</v>
          </cell>
        </row>
        <row r="853">
          <cell r="M853">
            <v>7.0049678184985698E-2</v>
          </cell>
          <cell r="N853">
            <v>1.0074698495567797E-3</v>
          </cell>
        </row>
        <row r="854">
          <cell r="M854">
            <v>7.0804119927373857E-2</v>
          </cell>
          <cell r="N854">
            <v>1.1040132294928234E-3</v>
          </cell>
        </row>
        <row r="855">
          <cell r="M855">
            <v>7.2005065081121394E-2</v>
          </cell>
          <cell r="N855">
            <v>1.1938757117280689E-3</v>
          </cell>
        </row>
        <row r="856">
          <cell r="M856">
            <v>7.3570671218842101E-2</v>
          </cell>
          <cell r="N856">
            <v>1.2709333166168728E-3</v>
          </cell>
        </row>
        <row r="857">
          <cell r="M857">
            <v>7.539424486977922E-2</v>
          </cell>
          <cell r="N857">
            <v>1.3299346957417089E-3</v>
          </cell>
        </row>
        <row r="858">
          <cell r="M858">
            <v>7.7351512503501696E-2</v>
          </cell>
          <cell r="N858">
            <v>1.3668590026287451E-3</v>
          </cell>
        </row>
        <row r="859">
          <cell r="M859">
            <v>7.930908956561214E-2</v>
          </cell>
          <cell r="N859">
            <v>1.3791899067896499E-3</v>
          </cell>
        </row>
        <row r="860">
          <cell r="M860">
            <v>8.1133570414679917E-2</v>
          </cell>
          <cell r="N860">
            <v>1.3660870774855499E-3</v>
          </cell>
        </row>
        <row r="861">
          <cell r="M861">
            <v>8.2700619696220723E-2</v>
          </cell>
          <cell r="N861">
            <v>1.328443450878041E-3</v>
          </cell>
        </row>
        <row r="862">
          <cell r="M862">
            <v>8.3903445591611614E-2</v>
          </cell>
          <cell r="N862">
            <v>1.2688243779055614E-3</v>
          </cell>
        </row>
        <row r="863">
          <cell r="M863">
            <v>8.4660077504031733E-2</v>
          </cell>
          <cell r="N863">
            <v>1.1912927998567774E-3</v>
          </cell>
        </row>
        <row r="864">
          <cell r="M864">
            <v>8.4918952219160154E-2</v>
          </cell>
          <cell r="N864">
            <v>1.1011323656367168E-3</v>
          </cell>
        </row>
        <row r="865">
          <cell r="M865">
            <v>8.4662427853011674E-2</v>
          </cell>
          <cell r="N865">
            <v>1.0044873598263528E-3</v>
          </cell>
        </row>
        <row r="867">
          <cell r="M867">
            <v>6.3924557740824825E-2</v>
          </cell>
          <cell r="N867">
            <v>1.7445688897792858E-3</v>
          </cell>
        </row>
        <row r="868">
          <cell r="M868">
            <v>6.3748334992561939E-2</v>
          </cell>
          <cell r="N868">
            <v>1.6556909892712051E-3</v>
          </cell>
        </row>
        <row r="869">
          <cell r="M869">
            <v>6.3227321736046851E-2</v>
          </cell>
          <cell r="N869">
            <v>1.5636517687895521E-3</v>
          </cell>
        </row>
        <row r="870">
          <cell r="M870">
            <v>6.2397024163615269E-2</v>
          </cell>
          <cell r="N870">
            <v>1.4747235490938956E-3</v>
          </cell>
        </row>
        <row r="871">
          <cell r="M871">
            <v>6.1314025682568211E-2</v>
          </cell>
          <cell r="N871">
            <v>1.3949666413818923E-3</v>
          </cell>
        </row>
        <row r="872">
          <cell r="M872">
            <v>6.0052130849481723E-2</v>
          </cell>
          <cell r="N872">
            <v>1.329816347097243E-3</v>
          </cell>
        </row>
        <row r="873">
          <cell r="M873">
            <v>5.8697335711655439E-2</v>
          </cell>
          <cell r="N873">
            <v>1.2837125511194058E-3</v>
          </cell>
        </row>
        <row r="874">
          <cell r="M874">
            <v>5.7341967318617591E-2</v>
          </cell>
          <cell r="N874">
            <v>1.259797150947006E-3</v>
          </cell>
        </row>
        <row r="875">
          <cell r="M875">
            <v>5.6078391786291662E-2</v>
          </cell>
          <cell r="N875">
            <v>1.259699941576022E-3</v>
          </cell>
        </row>
        <row r="876">
          <cell r="M876">
            <v>5.4992719698852693E-2</v>
          </cell>
          <cell r="N876">
            <v>1.2834275476644248E-3</v>
          </cell>
        </row>
        <row r="877">
          <cell r="M877">
            <v>5.415893781473359E-2</v>
          </cell>
          <cell r="N877">
            <v>1.3293629720726873E-3</v>
          </cell>
        </row>
        <row r="878">
          <cell r="M878">
            <v>5.3633866991318238E-2</v>
          </cell>
          <cell r="N878">
            <v>1.3943757915463777E-3</v>
          </cell>
        </row>
        <row r="879">
          <cell r="M879">
            <v>5.3453289937420517E-2</v>
          </cell>
          <cell r="N879">
            <v>1.4740354898871953E-3</v>
          </cell>
        </row>
        <row r="880">
          <cell r="M880">
            <v>5.3629512680817906E-2</v>
          </cell>
          <cell r="N880">
            <v>1.5629133903094247E-3</v>
          </cell>
        </row>
        <row r="881">
          <cell r="M881">
            <v>5.4150525932797018E-2</v>
          </cell>
          <cell r="N881">
            <v>1.6549526107907289E-3</v>
          </cell>
        </row>
        <row r="882">
          <cell r="M882">
            <v>5.4980823501331266E-2</v>
          </cell>
          <cell r="N882">
            <v>1.7438808305715624E-3</v>
          </cell>
        </row>
        <row r="883">
          <cell r="M883">
            <v>5.6063821979385219E-2</v>
          </cell>
          <cell r="N883">
            <v>1.8236377384484644E-3</v>
          </cell>
        </row>
        <row r="884">
          <cell r="M884">
            <v>5.7325716810586805E-2</v>
          </cell>
          <cell r="N884">
            <v>1.8887880329664965E-3</v>
          </cell>
        </row>
        <row r="885">
          <cell r="M885">
            <v>5.8680511947764864E-2</v>
          </cell>
          <cell r="N885">
            <v>1.9348918292302953E-3</v>
          </cell>
        </row>
        <row r="886">
          <cell r="M886">
            <v>6.003588034143531E-2</v>
          </cell>
          <cell r="N886">
            <v>1.9588072297217485E-3</v>
          </cell>
        </row>
        <row r="887">
          <cell r="M887">
            <v>6.129945587563157E-2</v>
          </cell>
          <cell r="N887">
            <v>1.9589044394231346E-3</v>
          </cell>
        </row>
        <row r="888">
          <cell r="M888">
            <v>6.2385127966051133E-2</v>
          </cell>
          <cell r="N888">
            <v>1.9351768336539656E-3</v>
          </cell>
        </row>
        <row r="889">
          <cell r="M889">
            <v>6.3218909854057981E-2</v>
          </cell>
          <cell r="N889">
            <v>1.8892414095320138E-3</v>
          </cell>
        </row>
        <row r="890">
          <cell r="M890">
            <v>6.3743980682003279E-2</v>
          </cell>
          <cell r="N890">
            <v>1.8242285902921995E-3</v>
          </cell>
        </row>
        <row r="891">
          <cell r="M891">
            <v>6.3924557740764429E-2</v>
          </cell>
          <cell r="N891">
            <v>1.7445688921168849E-3</v>
          </cell>
        </row>
        <row r="892">
          <cell r="M892">
            <v>6.3748335002232537E-2</v>
          </cell>
          <cell r="N892">
            <v>1.6556909917805069E-3</v>
          </cell>
        </row>
        <row r="894">
          <cell r="M894">
            <v>5.9913330050061914E-2</v>
          </cell>
          <cell r="N894">
            <v>1.7861380033698145E-3</v>
          </cell>
        </row>
        <row r="895">
          <cell r="M895">
            <v>5.9769084616556639E-2</v>
          </cell>
          <cell r="N895">
            <v>1.7088428278464187E-3</v>
          </cell>
        </row>
        <row r="896">
          <cell r="M896">
            <v>5.9342060340755079E-2</v>
          </cell>
          <cell r="N896">
            <v>1.6285820315794716E-3</v>
          </cell>
        </row>
        <row r="897">
          <cell r="M897">
            <v>5.8661358221296013E-2</v>
          </cell>
          <cell r="N897">
            <v>1.5508252551848995E-3</v>
          </cell>
        </row>
        <row r="898">
          <cell r="M898">
            <v>5.7773366982601722E-2</v>
          </cell>
          <cell r="N898">
            <v>1.4808714944628031E-3</v>
          </cell>
        </row>
        <row r="899">
          <cell r="M899">
            <v>5.6738601759976817E-2</v>
          </cell>
          <cell r="N899">
            <v>1.4234879825915057E-3</v>
          </cell>
        </row>
        <row r="900">
          <cell r="M900">
            <v>5.5627580093152565E-2</v>
          </cell>
          <cell r="N900">
            <v>1.382585311065413E-3</v>
          </cell>
        </row>
        <row r="901">
          <cell r="M901">
            <v>5.4516016272500877E-2</v>
          </cell>
          <cell r="N901">
            <v>1.3609509293478334E-3</v>
          </cell>
        </row>
        <row r="902">
          <cell r="M902">
            <v>5.347966153528097E-2</v>
          </cell>
          <cell r="N902">
            <v>1.360059184796964E-3</v>
          </cell>
        </row>
        <row r="903">
          <cell r="M903">
            <v>5.2589141744016722E-2</v>
          </cell>
          <cell r="N903">
            <v>1.3799708483301309E-3</v>
          </cell>
        </row>
        <row r="904">
          <cell r="M904">
            <v>5.1905144350691358E-2</v>
          </cell>
          <cell r="N904">
            <v>1.4193289729862119E-3</v>
          </cell>
        </row>
        <row r="905">
          <cell r="M905">
            <v>5.1474282647194947E-2</v>
          </cell>
          <cell r="N905">
            <v>1.4754513676183657E-3</v>
          </cell>
        </row>
        <row r="906">
          <cell r="M906">
            <v>5.1325919146521411E-2</v>
          </cell>
          <cell r="N906">
            <v>1.5445133837877444E-3</v>
          </cell>
        </row>
        <row r="907">
          <cell r="M907">
            <v>5.1470164576036412E-2</v>
          </cell>
          <cell r="N907">
            <v>1.621808559233477E-3</v>
          </cell>
        </row>
        <row r="908">
          <cell r="M908">
            <v>5.1897188848117663E-2</v>
          </cell>
          <cell r="N908">
            <v>1.7020693554972231E-3</v>
          </cell>
        </row>
        <row r="909">
          <cell r="M909">
            <v>5.2577890964379953E-2</v>
          </cell>
          <cell r="N909">
            <v>1.7798261319632741E-3</v>
          </cell>
        </row>
        <row r="910">
          <cell r="M910">
            <v>5.3465882200618826E-2</v>
          </cell>
          <cell r="N910">
            <v>1.8497798928266578E-3</v>
          </cell>
        </row>
        <row r="911">
          <cell r="M911">
            <v>5.4500647421697031E-2</v>
          </cell>
          <cell r="N911">
            <v>1.9071634048994231E-3</v>
          </cell>
        </row>
        <row r="912">
          <cell r="M912">
            <v>5.5611669087988688E-2</v>
          </cell>
          <cell r="N912">
            <v>1.9480660766734343E-3</v>
          </cell>
        </row>
        <row r="913">
          <cell r="M913">
            <v>5.6723232909158192E-2</v>
          </cell>
          <cell r="N913">
            <v>1.9697004586684873E-3</v>
          </cell>
        </row>
        <row r="914">
          <cell r="M914">
            <v>5.7759587647911025E-2</v>
          </cell>
          <cell r="N914">
            <v>1.9705922035074767E-3</v>
          </cell>
        </row>
        <row r="915">
          <cell r="M915">
            <v>5.8650107441618853E-2</v>
          </cell>
          <cell r="N915">
            <v>1.9506805402534403E-3</v>
          </cell>
        </row>
        <row r="916">
          <cell r="M916">
            <v>5.9334104838131924E-2</v>
          </cell>
          <cell r="N916">
            <v>1.9113224158484789E-3</v>
          </cell>
        </row>
        <row r="917">
          <cell r="M917">
            <v>5.9764966545342926E-2</v>
          </cell>
          <cell r="N917">
            <v>1.8552000214223201E-3</v>
          </cell>
        </row>
        <row r="918">
          <cell r="M918">
            <v>5.99133300500048E-2</v>
          </cell>
          <cell r="N918">
            <v>1.7861380053997736E-3</v>
          </cell>
        </row>
        <row r="919">
          <cell r="M919">
            <v>5.9769084624480086E-2</v>
          </cell>
          <cell r="N919">
            <v>1.7088428300317039E-3</v>
          </cell>
        </row>
        <row r="921">
          <cell r="M921">
            <v>0.10157442668498565</v>
          </cell>
          <cell r="N921">
            <v>6.4821417530390164E-4</v>
          </cell>
        </row>
        <row r="922">
          <cell r="M922">
            <v>0.10115224528561978</v>
          </cell>
          <cell r="N922">
            <v>5.1237662693331824E-4</v>
          </cell>
        </row>
        <row r="923">
          <cell r="M923">
            <v>9.9912811568291349E-2</v>
          </cell>
          <cell r="N923">
            <v>3.8052291592245756E-4</v>
          </cell>
        </row>
        <row r="924">
          <cell r="M924">
            <v>9.7940590892383286E-2</v>
          </cell>
          <cell r="N924">
            <v>2.6163865475773194E-4</v>
          </cell>
        </row>
        <row r="925">
          <cell r="M925">
            <v>9.5369986837404552E-2</v>
          </cell>
          <cell r="N925">
            <v>1.6382560935357735E-4</v>
          </cell>
        </row>
        <row r="926">
          <cell r="M926">
            <v>9.237618182117982E-2</v>
          </cell>
          <cell r="N926">
            <v>9.3749577095440133E-5</v>
          </cell>
        </row>
        <row r="927">
          <cell r="M927">
            <v>8.9163198707604516E-2</v>
          </cell>
          <cell r="N927">
            <v>5.6186123764742223E-5</v>
          </cell>
        </row>
        <row r="928">
          <cell r="M928">
            <v>8.5949996985665605E-2</v>
          </cell>
          <cell r="N928">
            <v>5.3695136623612143E-5</v>
          </cell>
        </row>
        <row r="929">
          <cell r="M929">
            <v>8.2955551042148745E-2</v>
          </cell>
          <cell r="N929">
            <v>8.6446372328781364E-5</v>
          </cell>
        </row>
        <row r="930">
          <cell r="M930">
            <v>8.0383927419085011E-2</v>
          </cell>
          <cell r="N930">
            <v>1.5220788829599017E-4</v>
          </cell>
        </row>
        <row r="931">
          <cell r="M931">
            <v>7.8410378016179019E-2</v>
          </cell>
          <cell r="N931">
            <v>2.4649814589830011E-4</v>
          </cell>
        </row>
        <row r="932">
          <cell r="M932">
            <v>7.7169396963488596E-2</v>
          </cell>
          <cell r="N932">
            <v>3.6289141991673296E-4</v>
          </cell>
        </row>
        <row r="933">
          <cell r="M933">
            <v>7.6745555068744281E-2</v>
          </cell>
          <cell r="N933">
            <v>4.934557010939359E-4</v>
          </cell>
        </row>
        <row r="934">
          <cell r="M934">
            <v>7.7167736456575403E-2</v>
          </cell>
          <cell r="N934">
            <v>6.2929324945557724E-4</v>
          </cell>
        </row>
        <row r="935">
          <cell r="M935">
            <v>7.8407170163154405E-2</v>
          </cell>
          <cell r="N935">
            <v>7.6114696058400804E-4</v>
          </cell>
        </row>
        <row r="936">
          <cell r="M936">
            <v>8.0379390829830866E-2</v>
          </cell>
          <cell r="N936">
            <v>8.8003122198480389E-4</v>
          </cell>
        </row>
        <row r="937">
          <cell r="M937">
            <v>8.2949994877724975E-2</v>
          </cell>
          <cell r="N937">
            <v>9.7784426772744119E-4</v>
          </cell>
        </row>
        <row r="938">
          <cell r="M938">
            <v>8.5943799889494826E-2</v>
          </cell>
          <cell r="N938">
            <v>1.0479203004034061E-3</v>
          </cell>
        </row>
        <row r="939">
          <cell r="M939">
            <v>8.9156783001548626E-2</v>
          </cell>
          <cell r="N939">
            <v>1.085483754202803E-3</v>
          </cell>
        </row>
        <row r="940">
          <cell r="M940">
            <v>9.2369984725003088E-2</v>
          </cell>
          <cell r="N940">
            <v>1.0879747418315617E-3</v>
          </cell>
        </row>
        <row r="941">
          <cell r="M941">
            <v>9.5364430672969264E-2</v>
          </cell>
          <cell r="N941">
            <v>1.0552235065997202E-3</v>
          </cell>
        </row>
        <row r="942">
          <cell r="M942">
            <v>9.7936054303112849E-2</v>
          </cell>
          <cell r="N942">
            <v>9.8946199105928116E-4</v>
          </cell>
        </row>
        <row r="943">
          <cell r="M943">
            <v>9.9909603715246792E-2</v>
          </cell>
          <cell r="N943">
            <v>8.9517173380809984E-4</v>
          </cell>
        </row>
        <row r="944">
          <cell r="M944">
            <v>0.10115058477868435</v>
          </cell>
          <cell r="N944">
            <v>7.7877846004122554E-4</v>
          </cell>
        </row>
        <row r="945">
          <cell r="M945">
            <v>0.10157442668496261</v>
          </cell>
          <cell r="N945">
            <v>6.4821417899886763E-4</v>
          </cell>
        </row>
        <row r="946">
          <cell r="M946">
            <v>0.10115224530866622</v>
          </cell>
          <cell r="N946">
            <v>5.1237663064616847E-4</v>
          </cell>
        </row>
        <row r="948">
          <cell r="M948">
            <v>0.12365748753621264</v>
          </cell>
          <cell r="N948">
            <v>-9.2553514099840064E-6</v>
          </cell>
        </row>
        <row r="949">
          <cell r="M949">
            <v>0.12293078184538667</v>
          </cell>
          <cell r="N949">
            <v>-2.0893099181499975E-4</v>
          </cell>
        </row>
        <row r="950">
          <cell r="M950">
            <v>0.12080014401268398</v>
          </cell>
          <cell r="N950">
            <v>-3.9516128213825459E-4</v>
          </cell>
        </row>
        <row r="951">
          <cell r="M951">
            <v>0.11741077348502783</v>
          </cell>
          <cell r="N951">
            <v>-5.5525493588316288E-4</v>
          </cell>
        </row>
        <row r="952">
          <cell r="M952">
            <v>0.11299365026215349</v>
          </cell>
          <cell r="N952">
            <v>-6.7830183513907169E-4</v>
          </cell>
        </row>
        <row r="953">
          <cell r="M953">
            <v>0.10784979399137461</v>
          </cell>
          <cell r="N953">
            <v>-7.5591653708536038E-4</v>
          </cell>
        </row>
        <row r="954">
          <cell r="M954">
            <v>0.10232974997612382</v>
          </cell>
          <cell r="N954">
            <v>-7.8280972806076747E-4</v>
          </cell>
        </row>
        <row r="955">
          <cell r="M955">
            <v>9.6809700092881604E-2</v>
          </cell>
          <cell r="N955">
            <v>-7.5714868154758304E-4</v>
          </cell>
        </row>
        <row r="956">
          <cell r="M956">
            <v>9.1665826618022403E-2</v>
          </cell>
          <cell r="N956">
            <v>-6.8068215545482235E-4</v>
          </cell>
        </row>
        <row r="957">
          <cell r="M957">
            <v>8.7248676027408489E-2</v>
          </cell>
          <cell r="N957">
            <v>-5.5862121715695716E-4</v>
          </cell>
        </row>
        <row r="958">
          <cell r="M958">
            <v>8.3859269833419708E-2</v>
          </cell>
          <cell r="N958">
            <v>-3.9928411786484751E-4</v>
          </cell>
        </row>
        <row r="959">
          <cell r="M959">
            <v>8.172859046639297E-2</v>
          </cell>
          <cell r="N959">
            <v>-2.1352941755357048E-4</v>
          </cell>
        </row>
        <row r="960">
          <cell r="M960">
            <v>8.100184020374708E-2</v>
          </cell>
          <cell r="N960">
            <v>-1.4015992046418934E-5</v>
          </cell>
        </row>
        <row r="961">
          <cell r="M961">
            <v>8.1728545874757197E-2</v>
          </cell>
          <cell r="N961">
            <v>1.8565964845071467E-4</v>
          </cell>
        </row>
        <row r="962">
          <cell r="M962">
            <v>8.3859183688994449E-2</v>
          </cell>
          <cell r="N962">
            <v>3.7188993904846852E-4</v>
          </cell>
        </row>
        <row r="963">
          <cell r="M963">
            <v>8.7248554200793943E-2</v>
          </cell>
          <cell r="N963">
            <v>5.3198359323155034E-4</v>
          </cell>
        </row>
        <row r="964">
          <cell r="M964">
            <v>9.1665677411501001E-2</v>
          </cell>
          <cell r="N964">
            <v>6.5503049305944648E-4</v>
          </cell>
        </row>
        <row r="965">
          <cell r="M965">
            <v>9.6809533674631187E-2</v>
          </cell>
          <cell r="N965">
            <v>7.3264519567255626E-4</v>
          </cell>
        </row>
        <row r="966">
          <cell r="M966">
            <v>0.1023295776872731</v>
          </cell>
          <cell r="N966">
            <v>7.5953838736417538E-4</v>
          </cell>
        </row>
        <row r="967">
          <cell r="M967">
            <v>0.10784962757312404</v>
          </cell>
          <cell r="N967">
            <v>7.338773415677852E-4</v>
          </cell>
        </row>
        <row r="968">
          <cell r="M968">
            <v>0.11299350105563179</v>
          </cell>
          <cell r="N968">
            <v>6.574108161435529E-4</v>
          </cell>
        </row>
        <row r="969">
          <cell r="M969">
            <v>0.11741065165841284</v>
          </cell>
          <cell r="N969">
            <v>5.3534987842039075E-4</v>
          </cell>
        </row>
        <row r="970">
          <cell r="M970">
            <v>0.12080005786825818</v>
          </cell>
          <cell r="N970">
            <v>3.7601277956999396E-4</v>
          </cell>
        </row>
        <row r="971">
          <cell r="M971">
            <v>0.1229307372537503</v>
          </cell>
          <cell r="N971">
            <v>1.9025807953733777E-4</v>
          </cell>
        </row>
        <row r="972">
          <cell r="M972">
            <v>0.12365748753621202</v>
          </cell>
          <cell r="N972">
            <v>-9.2553458732728073E-6</v>
          </cell>
        </row>
        <row r="973">
          <cell r="M973">
            <v>0.12293078188501773</v>
          </cell>
          <cell r="N973">
            <v>-2.0893098646252424E-4</v>
          </cell>
        </row>
        <row r="975">
          <cell r="M975">
            <v>9.1533139482689929E-2</v>
          </cell>
          <cell r="N975">
            <v>9.9949642151332305E-4</v>
          </cell>
        </row>
        <row r="976">
          <cell r="M976">
            <v>9.1067504468348909E-2</v>
          </cell>
          <cell r="N976">
            <v>8.2653684293245669E-4</v>
          </cell>
        </row>
        <row r="977">
          <cell r="M977">
            <v>8.9698764493650218E-2</v>
          </cell>
          <cell r="N977">
            <v>6.5543917867177536E-4</v>
          </cell>
        </row>
        <row r="978">
          <cell r="M978">
            <v>8.7520196925707894E-2</v>
          </cell>
          <cell r="N978">
            <v>4.9786345177189038E-4</v>
          </cell>
        </row>
        <row r="979">
          <cell r="M979">
            <v>8.4680267543686683E-2</v>
          </cell>
          <cell r="N979">
            <v>3.6454818759042726E-4</v>
          </cell>
        </row>
        <row r="980">
          <cell r="M980">
            <v>8.1372512841326378E-2</v>
          </cell>
          <cell r="N980">
            <v>2.6457860104681769E-4</v>
          </cell>
        </row>
        <row r="981">
          <cell r="M981">
            <v>7.7822350834757525E-2</v>
          </cell>
          <cell r="N981">
            <v>2.0476745424097525E-4</v>
          </cell>
        </row>
        <row r="982">
          <cell r="M982">
            <v>7.4271719197257918E-2</v>
          </cell>
          <cell r="N982">
            <v>1.8919077797586287E-4</v>
          </cell>
        </row>
        <row r="983">
          <cell r="M983">
            <v>7.0962587606677133E-2</v>
          </cell>
          <cell r="N983">
            <v>2.1891009699486115E-4</v>
          </cell>
        </row>
        <row r="984">
          <cell r="M984">
            <v>6.8120467911802304E-2</v>
          </cell>
          <cell r="N984">
            <v>2.9190008882492408E-4</v>
          </cell>
        </row>
        <row r="985">
          <cell r="M985">
            <v>6.5939045872574181E-2</v>
          </cell>
          <cell r="N985">
            <v>4.0318660615580045E-4</v>
          </cell>
        </row>
        <row r="986">
          <cell r="M986">
            <v>6.4566981795657979E-2</v>
          </cell>
          <cell r="N986">
            <v>5.4518565675828925E-4</v>
          </cell>
        </row>
        <row r="987">
          <cell r="M987">
            <v>6.4097779580240002E-2</v>
          </cell>
          <cell r="N987">
            <v>7.082202400203459E-4</v>
          </cell>
        </row>
        <row r="988">
          <cell r="M988">
            <v>6.4563414581834982E-2</v>
          </cell>
          <cell r="N988">
            <v>8.8117981854529529E-4</v>
          </cell>
        </row>
        <row r="989">
          <cell r="M989">
            <v>6.5932154544654564E-2</v>
          </cell>
          <cell r="N989">
            <v>1.0522774829126629E-3</v>
          </cell>
        </row>
        <row r="990">
          <cell r="M990">
            <v>6.8110722102394286E-2</v>
          </cell>
          <cell r="N990">
            <v>1.2098532100745668E-3</v>
          </cell>
        </row>
        <row r="991">
          <cell r="M991">
            <v>7.0950651476584636E-2</v>
          </cell>
          <cell r="N991">
            <v>1.3431684746555254E-3</v>
          </cell>
        </row>
        <row r="992">
          <cell r="M992">
            <v>7.4258406174019506E-2</v>
          </cell>
          <cell r="N992">
            <v>1.4431380617088824E-3</v>
          </cell>
        </row>
        <row r="993">
          <cell r="M993">
            <v>7.7808568178904025E-2</v>
          </cell>
          <cell r="N993">
            <v>1.5029492090999851E-3</v>
          </cell>
        </row>
        <row r="994">
          <cell r="M994">
            <v>8.135919981807517E-2</v>
          </cell>
          <cell r="N994">
            <v>1.518525885985987E-3</v>
          </cell>
        </row>
        <row r="995">
          <cell r="M995">
            <v>8.4668331413569442E-2</v>
          </cell>
          <cell r="N995">
            <v>1.4888065675811939E-3</v>
          </cell>
        </row>
        <row r="996">
          <cell r="M996">
            <v>8.7510451116264876E-2</v>
          </cell>
          <cell r="N996">
            <v>1.4158165763167954E-3</v>
          </cell>
        </row>
        <row r="997">
          <cell r="M997">
            <v>8.9691873165687774E-2</v>
          </cell>
          <cell r="N997">
            <v>1.3045300594644932E-3</v>
          </cell>
        </row>
        <row r="998">
          <cell r="M998">
            <v>9.1063937254478117E-2</v>
          </cell>
          <cell r="N998">
            <v>1.1625310092208746E-3</v>
          </cell>
        </row>
        <row r="999">
          <cell r="M999">
            <v>9.1533139482640455E-2</v>
          </cell>
          <cell r="N999">
            <v>9.9949642617352757E-4</v>
          </cell>
        </row>
        <row r="1000">
          <cell r="M1000">
            <v>9.1067504493791501E-2</v>
          </cell>
          <cell r="N1000">
            <v>8.2653684770449525E-4</v>
          </cell>
        </row>
        <row r="1002">
          <cell r="M1002">
            <v>9.7988742354673489E-2</v>
          </cell>
          <cell r="N1002">
            <v>9.1218707865839302E-4</v>
          </cell>
        </row>
        <row r="1003">
          <cell r="M1003">
            <v>9.7464647173903532E-2</v>
          </cell>
          <cell r="N1003">
            <v>7.2887117213118655E-4</v>
          </cell>
        </row>
        <row r="1004">
          <cell r="M1004">
            <v>9.5924838939667662E-2</v>
          </cell>
          <cell r="N1004">
            <v>5.4851130424279611E-4</v>
          </cell>
        </row>
        <row r="1005">
          <cell r="M1005">
            <v>9.3474253038237198E-2</v>
          </cell>
          <cell r="N1005">
            <v>3.8339870190311193E-4</v>
          </cell>
        </row>
        <row r="1006">
          <cell r="M1006">
            <v>9.0279892848630458E-2</v>
          </cell>
          <cell r="N1006">
            <v>2.4478551607453908E-4</v>
          </cell>
        </row>
        <row r="1007">
          <cell r="M1007">
            <v>8.6559448738344688E-2</v>
          </cell>
          <cell r="N1007">
            <v>1.4211800628071E-4</v>
          </cell>
        </row>
        <row r="1008">
          <cell r="M1008">
            <v>8.2566462824595149E-2</v>
          </cell>
          <cell r="N1008">
            <v>8.2392793632093996E-5</v>
          </cell>
        </row>
        <row r="1009">
          <cell r="M1009">
            <v>7.8573050498064331E-2</v>
          </cell>
          <cell r="N1009">
            <v>6.9680052660864951E-5</v>
          </cell>
        </row>
        <row r="1010">
          <cell r="M1010">
            <v>7.4851356208761044E-2</v>
          </cell>
          <cell r="N1010">
            <v>1.0484613565344596E-4</v>
          </cell>
        </row>
        <row r="1011">
          <cell r="M1011">
            <v>7.1655007271534343E-2</v>
          </cell>
          <cell r="N1011">
            <v>1.8549453217403783E-4</v>
          </cell>
        </row>
        <row r="1012">
          <cell r="M1012">
            <v>6.9201829583744934E-2</v>
          </cell>
          <cell r="N1012">
            <v>3.0612918729002771E-4</v>
          </cell>
        </row>
        <row r="1013">
          <cell r="M1013">
            <v>6.7659003150367977E-2</v>
          </cell>
          <cell r="N1013">
            <v>4.5852904863213483E-4</v>
          </cell>
        </row>
        <row r="1014">
          <cell r="M1014">
            <v>6.7131669042957948E-2</v>
          </cell>
          <cell r="N1014">
            <v>6.3230831752617272E-4</v>
          </cell>
        </row>
        <row r="1015">
          <cell r="M1015">
            <v>6.7655764209392372E-2</v>
          </cell>
          <cell r="N1015">
            <v>8.1562422400774306E-4</v>
          </cell>
        </row>
        <row r="1016">
          <cell r="M1016">
            <v>6.9195572430268124E-2</v>
          </cell>
          <cell r="N1016">
            <v>9.9598409202237247E-4</v>
          </cell>
        </row>
        <row r="1017">
          <cell r="M1017">
            <v>7.1646158320224362E-2</v>
          </cell>
          <cell r="N1017">
            <v>1.1610966946515675E-3</v>
          </cell>
        </row>
        <row r="1018">
          <cell r="M1018">
            <v>7.4840518501024703E-2</v>
          </cell>
          <cell r="N1018">
            <v>1.299709880913194E-3</v>
          </cell>
        </row>
        <row r="1019">
          <cell r="M1019">
            <v>7.8560962605772042E-2</v>
          </cell>
          <cell r="N1019">
            <v>1.402377391254107E-3</v>
          </cell>
        </row>
        <row r="1020">
          <cell r="M1020">
            <v>8.2553948517628553E-2</v>
          </cell>
          <cell r="N1020">
            <v>1.462102604526555E-3</v>
          </cell>
        </row>
        <row r="1021">
          <cell r="M1021">
            <v>8.6547360846040769E-2</v>
          </cell>
          <cell r="N1021">
            <v>1.4748153461558501E-3</v>
          </cell>
        </row>
        <row r="1022">
          <cell r="M1022">
            <v>9.0269055140871662E-2</v>
          </cell>
          <cell r="N1022">
            <v>1.4396492638107238E-3</v>
          </cell>
        </row>
        <row r="1023">
          <cell r="M1023">
            <v>9.3465404086895437E-2</v>
          </cell>
          <cell r="N1023">
            <v>1.3590008678828519E-3</v>
          </cell>
        </row>
        <row r="1024">
          <cell r="M1024">
            <v>9.5918581786151952E-2</v>
          </cell>
          <cell r="N1024">
            <v>1.238366213264455E-3</v>
          </cell>
        </row>
        <row r="1025">
          <cell r="M1025">
            <v>9.7461408232884544E-2</v>
          </cell>
          <cell r="N1025">
            <v>1.0859663522909029E-3</v>
          </cell>
        </row>
        <row r="1026">
          <cell r="M1026">
            <v>9.7988742354628566E-2</v>
          </cell>
          <cell r="N1026">
            <v>9.121870836112662E-4</v>
          </cell>
        </row>
        <row r="1027">
          <cell r="M1027">
            <v>9.7464647202529647E-2</v>
          </cell>
          <cell r="N1027">
            <v>7.288711771753321E-4</v>
          </cell>
        </row>
        <row r="1029">
          <cell r="M1029">
            <v>0.11699606270519705</v>
          </cell>
          <cell r="N1029">
            <v>6.5750417883917334E-4</v>
          </cell>
        </row>
        <row r="1030">
          <cell r="M1030">
            <v>0.11638358255382719</v>
          </cell>
          <cell r="N1030">
            <v>4.7999626498647152E-4</v>
          </cell>
        </row>
        <row r="1031">
          <cell r="M1031">
            <v>0.11458595726484756</v>
          </cell>
          <cell r="N1031">
            <v>3.0780548470895388E-4</v>
          </cell>
        </row>
        <row r="1032">
          <cell r="M1032">
            <v>0.11172569203070751</v>
          </cell>
          <cell r="N1032">
            <v>1.5266635509715039E-4</v>
          </cell>
        </row>
        <row r="1033">
          <cell r="M1033">
            <v>0.10799770919985896</v>
          </cell>
          <cell r="N1033">
            <v>2.5151351430548348E-5</v>
          </cell>
        </row>
        <row r="1034">
          <cell r="M1034">
            <v>0.10365606464086405</v>
          </cell>
          <cell r="N1034">
            <v>-6.6049589539226346E-5</v>
          </cell>
        </row>
        <row r="1035">
          <cell r="M1035">
            <v>9.899663425483908E-2</v>
          </cell>
          <cell r="N1035">
            <v>-1.1472127441588718E-4</v>
          </cell>
        </row>
        <row r="1036">
          <cell r="M1036">
            <v>9.4336950521797372E-2</v>
          </cell>
          <cell r="N1036">
            <v>-1.1754680831638892E-4</v>
          </cell>
        </row>
        <row r="1037">
          <cell r="M1037">
            <v>8.9994563186932691E-2</v>
          </cell>
          <cell r="N1037">
            <v>-7.4333635775265328E-5</v>
          </cell>
        </row>
        <row r="1038">
          <cell r="M1038">
            <v>8.6265398770309282E-2</v>
          </cell>
          <cell r="N1038">
            <v>1.1973336918641507E-5</v>
          </cell>
        </row>
        <row r="1039">
          <cell r="M1039">
            <v>8.3403593663606959E-2</v>
          </cell>
          <cell r="N1039">
            <v>1.3549243221862295E-4</v>
          </cell>
        </row>
        <row r="1040">
          <cell r="M1040">
            <v>8.1604175155047795E-2</v>
          </cell>
          <cell r="N1040">
            <v>2.8780602792406864E-4</v>
          </cell>
        </row>
        <row r="1041">
          <cell r="M1041">
            <v>8.0989770642031778E-2</v>
          </cell>
          <cell r="N1041">
            <v>4.5853420422135643E-4</v>
          </cell>
        </row>
        <row r="1042">
          <cell r="M1042">
            <v>8.1602250776674323E-2</v>
          </cell>
          <cell r="N1042">
            <v>6.3604211806391516E-4</v>
          </cell>
        </row>
        <row r="1043">
          <cell r="M1043">
            <v>8.3399876050065685E-2</v>
          </cell>
          <cell r="N1043">
            <v>8.0823289849655915E-4</v>
          </cell>
        </row>
        <row r="1044">
          <cell r="M1044">
            <v>8.626014127081881E-2</v>
          </cell>
          <cell r="N1044">
            <v>9.6337202841818674E-4</v>
          </cell>
        </row>
        <row r="1045">
          <cell r="M1045">
            <v>8.9988124091394062E-2</v>
          </cell>
          <cell r="N1045">
            <v>1.0908870325281967E-3</v>
          </cell>
        </row>
        <row r="1046">
          <cell r="M1046">
            <v>9.4329768643929446E-2</v>
          </cell>
          <cell r="N1046">
            <v>1.182087974044746E-3</v>
          </cell>
        </row>
        <row r="1047">
          <cell r="M1047">
            <v>9.8989199027748817E-2</v>
          </cell>
          <cell r="N1047">
            <v>1.2307596595342858E-3</v>
          </cell>
        </row>
        <row r="1048">
          <cell r="M1048">
            <v>0.1036488827629892</v>
          </cell>
          <cell r="N1048">
            <v>1.2335851940720043E-3</v>
          </cell>
        </row>
        <row r="1049">
          <cell r="M1049">
            <v>0.10799127010430698</v>
          </cell>
          <cell r="N1049">
            <v>1.1903720221490099E-3</v>
          </cell>
        </row>
        <row r="1050">
          <cell r="M1050">
            <v>0.11172043453119816</v>
          </cell>
          <cell r="N1050">
            <v>1.1040650500120206E-3</v>
          </cell>
        </row>
        <row r="1051">
          <cell r="M1051">
            <v>0.11458223965128317</v>
          </cell>
          <cell r="N1051">
            <v>9.8054595516979155E-4</v>
          </cell>
        </row>
        <row r="1052">
          <cell r="M1052">
            <v>0.11638165817542795</v>
          </cell>
          <cell r="N1052">
            <v>8.2823235979173843E-4</v>
          </cell>
        </row>
        <row r="1053">
          <cell r="M1053">
            <v>0.11699606270517035</v>
          </cell>
          <cell r="N1053">
            <v>6.5750418366917205E-4</v>
          </cell>
        </row>
        <row r="1054">
          <cell r="M1054">
            <v>0.11638358258725512</v>
          </cell>
          <cell r="N1054">
            <v>4.7999626983675635E-4</v>
          </cell>
        </row>
        <row r="1056">
          <cell r="M1056">
            <v>0.10416146813563534</v>
          </cell>
          <cell r="N1056">
            <v>6.2304313193681975E-4</v>
          </cell>
        </row>
        <row r="1057">
          <cell r="M1057">
            <v>0.10376593990914486</v>
          </cell>
          <cell r="N1057">
            <v>5.0043662181469201E-4</v>
          </cell>
        </row>
        <row r="1058">
          <cell r="M1058">
            <v>0.10260490085573601</v>
          </cell>
          <cell r="N1058">
            <v>3.8154426991227845E-4</v>
          </cell>
        </row>
        <row r="1059">
          <cell r="M1059">
            <v>0.10075747386801109</v>
          </cell>
          <cell r="N1059">
            <v>2.7446839351441657E-4</v>
          </cell>
        </row>
        <row r="1060">
          <cell r="M1060">
            <v>9.8349558041880031E-2</v>
          </cell>
          <cell r="N1060">
            <v>1.8650603662978755E-4</v>
          </cell>
        </row>
        <row r="1061">
          <cell r="M1061">
            <v>9.5545248861251736E-2</v>
          </cell>
          <cell r="N1061">
            <v>1.2365168850178994E-4</v>
          </cell>
        </row>
        <row r="1062">
          <cell r="M1062">
            <v>9.2535655362011721E-2</v>
          </cell>
          <cell r="N1062">
            <v>9.0188769073892188E-5</v>
          </cell>
        </row>
        <row r="1063">
          <cell r="M1063">
            <v>8.9525876367078747E-2</v>
          </cell>
          <cell r="N1063">
            <v>8.8397720999834747E-5</v>
          </cell>
        </row>
        <row r="1064">
          <cell r="M1064">
            <v>8.6721023340596476E-2</v>
          </cell>
          <cell r="N1064">
            <v>1.1840060124574043E-4</v>
          </cell>
        </row>
        <row r="1065">
          <cell r="M1065">
            <v>8.4312242380646552E-2</v>
          </cell>
          <cell r="N1065">
            <v>1.7815276310960057E-4</v>
          </cell>
        </row>
        <row r="1066">
          <cell r="M1066">
            <v>8.2463687928577792E-2</v>
          </cell>
          <cell r="N1066">
            <v>2.635821955147622E-4</v>
          </cell>
        </row>
        <row r="1067">
          <cell r="M1067">
            <v>8.1301335915131764E-2</v>
          </cell>
          <cell r="N1067">
            <v>3.688670238348546E-4</v>
          </cell>
        </row>
        <row r="1068">
          <cell r="M1068">
            <v>8.0904398708967318E-2</v>
          </cell>
          <cell r="N1068">
            <v>4.8683226102757225E-4</v>
          </cell>
        </row>
        <row r="1069">
          <cell r="M1069">
            <v>8.1299926924653321E-2</v>
          </cell>
          <cell r="N1069">
            <v>6.0943877114327046E-4</v>
          </cell>
        </row>
        <row r="1070">
          <cell r="M1070">
            <v>8.2460965967993322E-2</v>
          </cell>
          <cell r="N1070">
            <v>7.2833112315338813E-4</v>
          </cell>
        </row>
        <row r="1071">
          <cell r="M1071">
            <v>8.4308392947071209E-2</v>
          </cell>
          <cell r="N1071">
            <v>8.3540699976574796E-4</v>
          </cell>
        </row>
        <row r="1072">
          <cell r="M1072">
            <v>8.6716308766566344E-2</v>
          </cell>
          <cell r="N1072">
            <v>9.23369356957051E-4</v>
          </cell>
        </row>
        <row r="1073">
          <cell r="M1073">
            <v>8.9520617943022046E-2</v>
          </cell>
          <cell r="N1073">
            <v>9.8622370546299948E-4</v>
          </cell>
        </row>
        <row r="1074">
          <cell r="M1074">
            <v>9.2530211440837132E-2</v>
          </cell>
          <cell r="N1074">
            <v>1.0196866253143681E-3</v>
          </cell>
        </row>
        <row r="1075">
          <cell r="M1075">
            <v>9.553999043718997E-2</v>
          </cell>
          <cell r="N1075">
            <v>1.0214776738285574E-3</v>
          </cell>
        </row>
        <row r="1076">
          <cell r="M1076">
            <v>9.8344843467840129E-2</v>
          </cell>
          <cell r="N1076">
            <v>9.9147479400945085E-4</v>
          </cell>
        </row>
        <row r="1077">
          <cell r="M1077">
            <v>0.10075362443442194</v>
          </cell>
          <cell r="N1077">
            <v>9.3172263252997095E-4</v>
          </cell>
        </row>
        <row r="1078">
          <cell r="M1078">
            <v>0.10260217889513462</v>
          </cell>
          <cell r="N1078">
            <v>8.4629320044057594E-4</v>
          </cell>
        </row>
        <row r="1079">
          <cell r="M1079">
            <v>0.10376453091864753</v>
          </cell>
          <cell r="N1079">
            <v>7.4100837234611773E-4</v>
          </cell>
        </row>
        <row r="1080">
          <cell r="M1080">
            <v>0.1041614681356158</v>
          </cell>
          <cell r="N1080">
            <v>6.2304313527352501E-4</v>
          </cell>
        </row>
        <row r="1081">
          <cell r="M1081">
            <v>0.10376593993073428</v>
          </cell>
          <cell r="N1081">
            <v>5.0043662516425635E-4</v>
          </cell>
        </row>
        <row r="1083">
          <cell r="M1083">
            <v>9.3893810671120875E-2</v>
          </cell>
          <cell r="N1083">
            <v>6.6664902358448295E-4</v>
          </cell>
        </row>
        <row r="1084">
          <cell r="M1084">
            <v>9.3707980251323875E-2</v>
          </cell>
          <cell r="N1084">
            <v>6.0587240245427144E-4</v>
          </cell>
        </row>
        <row r="1085">
          <cell r="M1085">
            <v>9.3162328396822855E-2</v>
          </cell>
          <cell r="N1085">
            <v>5.4665578500586289E-4</v>
          </cell>
        </row>
        <row r="1086">
          <cell r="M1086">
            <v>9.2294040379685263E-2</v>
          </cell>
          <cell r="N1086">
            <v>4.93034685849109E-4</v>
          </cell>
        </row>
        <row r="1087">
          <cell r="M1087">
            <v>9.116228859323075E-2</v>
          </cell>
          <cell r="N1087">
            <v>4.4866329427018339E-4</v>
          </cell>
        </row>
        <row r="1088">
          <cell r="M1088">
            <v>8.9844200051222706E-2</v>
          </cell>
          <cell r="N1088">
            <v>4.1656544727112718E-4</v>
          </cell>
        </row>
        <row r="1089">
          <cell r="M1089">
            <v>8.8429600309350542E-2</v>
          </cell>
          <cell r="N1089">
            <v>3.9892856007575541E-4</v>
          </cell>
        </row>
        <row r="1090">
          <cell r="M1090">
            <v>8.7014892002067204E-2</v>
          </cell>
          <cell r="N1090">
            <v>3.9695455739736745E-4</v>
          </cell>
        </row>
        <row r="1091">
          <cell r="M1091">
            <v>8.5696485162378946E-2</v>
          </cell>
          <cell r="N1091">
            <v>4.107779642559962E-4</v>
          </cell>
        </row>
        <row r="1092">
          <cell r="M1092">
            <v>8.456422703743606E-2</v>
          </cell>
          <cell r="N1092">
            <v>4.3945673832062639E-4</v>
          </cell>
        </row>
        <row r="1093">
          <cell r="M1093">
            <v>8.3695279147133053E-2</v>
          </cell>
          <cell r="N1093">
            <v>4.8103646853710967E-4</v>
          </cell>
        </row>
        <row r="1094">
          <cell r="M1094">
            <v>8.3148858854055235E-2</v>
          </cell>
          <cell r="N1094">
            <v>5.326835650113843E-4</v>
          </cell>
        </row>
        <row r="1095">
          <cell r="M1095">
            <v>8.2962203798088996E-2</v>
          </cell>
          <cell r="N1095">
            <v>5.9087836347758861E-4</v>
          </cell>
        </row>
        <row r="1096">
          <cell r="M1096">
            <v>8.314803421280749E-2</v>
          </cell>
          <cell r="N1096">
            <v>6.5165498460071378E-4</v>
          </cell>
        </row>
        <row r="1097">
          <cell r="M1097">
            <v>8.3693686062575698E-2</v>
          </cell>
          <cell r="N1097">
            <v>7.1087160209874561E-4</v>
          </cell>
        </row>
        <row r="1098">
          <cell r="M1098">
            <v>8.4561974075648721E-2</v>
          </cell>
          <cell r="N1098">
            <v>7.6449270135845024E-4</v>
          </cell>
        </row>
        <row r="1099">
          <cell r="M1099">
            <v>8.5693725858983882E-2</v>
          </cell>
          <cell r="N1099">
            <v>8.0886409308663851E-4</v>
          </cell>
        </row>
        <row r="1100">
          <cell r="M1100">
            <v>8.7011814399030399E-2</v>
          </cell>
          <cell r="N1100">
            <v>8.4096194027109719E-4</v>
          </cell>
        </row>
        <row r="1101">
          <cell r="M1101">
            <v>8.8426414140232501E-2</v>
          </cell>
          <cell r="N1101">
            <v>8.5859882767537628E-4</v>
          </cell>
        </row>
        <row r="1102">
          <cell r="M1102">
            <v>8.9841122448182945E-2</v>
          </cell>
          <cell r="N1102">
            <v>8.6057283057193966E-4</v>
          </cell>
        </row>
        <row r="1103">
          <cell r="M1103">
            <v>9.1159529289829969E-2</v>
          </cell>
          <cell r="N1103">
            <v>8.4674942392588641E-4</v>
          </cell>
        </row>
        <row r="1104">
          <cell r="M1104">
            <v>9.2291787417889834E-2</v>
          </cell>
          <cell r="N1104">
            <v>8.1807065005374483E-4</v>
          </cell>
        </row>
        <row r="1105">
          <cell r="M1105">
            <v>9.3160735312255591E-2</v>
          </cell>
          <cell r="N1105">
            <v>7.7649091999654576E-4</v>
          </cell>
        </row>
        <row r="1106">
          <cell r="M1106">
            <v>9.3707155610065082E-2</v>
          </cell>
          <cell r="N1106">
            <v>7.2484382363749574E-4</v>
          </cell>
        </row>
        <row r="1107">
          <cell r="M1107">
            <v>9.389381067110944E-2</v>
          </cell>
          <cell r="N1107">
            <v>6.6664902523460429E-4</v>
          </cell>
        </row>
        <row r="1108">
          <cell r="M1108">
            <v>9.3707980261469453E-2</v>
          </cell>
          <cell r="N1108">
            <v>6.0587240411856536E-4</v>
          </cell>
        </row>
        <row r="1110">
          <cell r="M1110">
            <v>9.0091362375212231E-2</v>
          </cell>
          <cell r="N1110">
            <v>1.0582327706578874E-3</v>
          </cell>
        </row>
        <row r="1111">
          <cell r="M1111">
            <v>8.9799302031101452E-2</v>
          </cell>
          <cell r="N1111">
            <v>9.5417278929387601E-4</v>
          </cell>
        </row>
        <row r="1112">
          <cell r="M1112">
            <v>8.8940733604065805E-2</v>
          </cell>
          <cell r="N1112">
            <v>8.5053589167149925E-4</v>
          </cell>
        </row>
        <row r="1113">
          <cell r="M1113">
            <v>8.7574167113423418E-2</v>
          </cell>
          <cell r="N1113">
            <v>7.5438476107960286E-4</v>
          </cell>
        </row>
        <row r="1114">
          <cell r="M1114">
            <v>8.5792731806942052E-2</v>
          </cell>
          <cell r="N1114">
            <v>6.7227193815587926E-4</v>
          </cell>
        </row>
        <row r="1115">
          <cell r="M1115">
            <v>8.3717829556521503E-2</v>
          </cell>
          <cell r="N1115">
            <v>6.0979327607200875E-4</v>
          </cell>
        </row>
        <row r="1116">
          <cell r="M1116">
            <v>8.1490861521268554E-2</v>
          </cell>
          <cell r="N1116">
            <v>5.7120659238846174E-4</v>
          </cell>
        </row>
        <row r="1117">
          <cell r="M1117">
            <v>7.926359189220214E-2</v>
          </cell>
          <cell r="N1117">
            <v>5.5914150582478644E-4</v>
          </cell>
        </row>
        <row r="1118">
          <cell r="M1118">
            <v>7.7187805413461152E-2</v>
          </cell>
          <cell r="N1118">
            <v>5.7442023208993111E-4</v>
          </cell>
        </row>
        <row r="1119">
          <cell r="M1119">
            <v>7.5404963502851016E-2</v>
          </cell>
          <cell r="N1119">
            <v>6.1600155124058088E-4</v>
          </cell>
        </row>
        <row r="1120">
          <cell r="M1120">
            <v>7.4036563890018156E-2</v>
          </cell>
          <cell r="N1120">
            <v>6.8105176509943683E-4</v>
          </cell>
        </row>
        <row r="1121">
          <cell r="M1121">
            <v>7.3175860746977961E-2</v>
          </cell>
          <cell r="N1121">
            <v>7.6513780910265233E-4</v>
          </cell>
        </row>
        <row r="1122">
          <cell r="M1122">
            <v>7.2881509570416142E-2</v>
          </cell>
          <cell r="N1122">
            <v>8.6252935832318689E-4</v>
          </cell>
        </row>
        <row r="1123">
          <cell r="M1123">
            <v>7.3173569906531497E-2</v>
          </cell>
          <cell r="N1123">
            <v>9.6658933964388714E-4</v>
          </cell>
        </row>
        <row r="1124">
          <cell r="M1124">
            <v>7.4032138326115493E-2</v>
          </cell>
          <cell r="N1124">
            <v>1.0702262373211114E-3</v>
          </cell>
        </row>
        <row r="1125">
          <cell r="M1125">
            <v>7.5398704810357847E-2</v>
          </cell>
          <cell r="N1125">
            <v>1.1663773680622761E-3</v>
          </cell>
        </row>
        <row r="1126">
          <cell r="M1126">
            <v>7.7180140111926948E-2</v>
          </cell>
          <cell r="N1126">
            <v>1.2484901912195165E-3</v>
          </cell>
        </row>
        <row r="1127">
          <cell r="M1127">
            <v>7.9255042359257746E-2</v>
          </cell>
          <cell r="N1127">
            <v>1.3109688536052386E-3</v>
          </cell>
        </row>
        <row r="1128">
          <cell r="M1128">
            <v>8.1482010393454041E-2</v>
          </cell>
          <cell r="N1128">
            <v>1.3495555376384011E-3</v>
          </cell>
        </row>
        <row r="1129">
          <cell r="M1129">
            <v>8.3709280023568894E-2</v>
          </cell>
          <cell r="N1129">
            <v>1.3616206245756304E-3</v>
          </cell>
        </row>
        <row r="1130">
          <cell r="M1130">
            <v>8.5785066505391958E-2</v>
          </cell>
          <cell r="N1130">
            <v>1.3463418986825208E-3</v>
          </cell>
        </row>
        <row r="1131">
          <cell r="M1131">
            <v>8.7567908420907781E-2</v>
          </cell>
          <cell r="N1131">
            <v>1.3047605798770336E-3</v>
          </cell>
        </row>
        <row r="1132">
          <cell r="M1132">
            <v>8.8936308040135623E-2</v>
          </cell>
          <cell r="N1132">
            <v>1.2397103663129457E-3</v>
          </cell>
        </row>
        <row r="1133">
          <cell r="M1133">
            <v>8.979701119062429E-2</v>
          </cell>
          <cell r="N1133">
            <v>1.1556243225340156E-3</v>
          </cell>
        </row>
        <row r="1134">
          <cell r="M1134">
            <v>9.0091362375180464E-2</v>
          </cell>
          <cell r="N1134">
            <v>1.0582327734519994E-3</v>
          </cell>
        </row>
        <row r="1135">
          <cell r="M1135">
            <v>8.9799302047060561E-2</v>
          </cell>
          <cell r="N1135">
            <v>9.5417279217461029E-4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7C59B-315B-4896-AACA-15DBCC6F28A6}">
  <dimension ref="A1"/>
  <sheetViews>
    <sheetView workbookViewId="0">
      <selection activeCell="A2" sqref="A2"/>
    </sheetView>
  </sheetViews>
  <sheetFormatPr defaultRowHeight="15.5" x14ac:dyDescent="0.35"/>
  <sheetData>
    <row r="1" spans="1:1" x14ac:dyDescent="0.35">
      <c r="A1" t="s">
        <v>234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3125-52C7-8D43-A739-ECC6E8B224C0}">
  <dimension ref="A1:AA42"/>
  <sheetViews>
    <sheetView showGridLines="0" tabSelected="1" zoomScale="133" workbookViewId="0">
      <pane xSplit="3" ySplit="3" topLeftCell="D4" activePane="bottomRight" state="frozen"/>
      <selection pane="topRight" activeCell="D1" sqref="D1"/>
      <selection pane="bottomLeft" activeCell="A4" sqref="A4"/>
      <selection pane="bottomRight" activeCell="A34" sqref="A34"/>
    </sheetView>
  </sheetViews>
  <sheetFormatPr defaultColWidth="10.83203125" defaultRowHeight="13" x14ac:dyDescent="0.3"/>
  <cols>
    <col min="1" max="1" width="23.5" style="66" customWidth="1"/>
    <col min="2" max="2" width="12.33203125" style="67" customWidth="1"/>
    <col min="3" max="3" width="14.6640625" style="67" customWidth="1"/>
    <col min="4" max="4" width="9.6640625" style="67" customWidth="1"/>
    <col min="5" max="5" width="8.83203125" style="67" customWidth="1"/>
    <col min="6" max="7" width="22.83203125" style="67" customWidth="1"/>
    <col min="8" max="8" width="11.5" style="67" customWidth="1"/>
    <col min="9" max="10" width="13.33203125" style="67" customWidth="1"/>
    <col min="11" max="11" width="8.33203125" style="67" customWidth="1"/>
    <col min="12" max="12" width="9" style="67" customWidth="1"/>
    <col min="13" max="13" width="14.83203125" style="67" bestFit="1" customWidth="1"/>
    <col min="14" max="14" width="8.6640625" style="67" bestFit="1" customWidth="1"/>
    <col min="15" max="15" width="8.83203125" style="67" customWidth="1"/>
    <col min="16" max="16" width="15.1640625" style="67" bestFit="1" customWidth="1"/>
    <col min="17" max="17" width="8.1640625" style="67" customWidth="1"/>
    <col min="18" max="18" width="9.6640625" style="67" bestFit="1" customWidth="1"/>
    <col min="19" max="19" width="15.1640625" style="67" bestFit="1" customWidth="1"/>
    <col min="20" max="20" width="7" style="67" customWidth="1"/>
    <col min="21" max="21" width="9.33203125" style="67" customWidth="1"/>
    <col min="22" max="22" width="15.1640625" style="67" bestFit="1" customWidth="1"/>
    <col min="23" max="23" width="6.6640625" style="67" customWidth="1"/>
    <col min="24" max="24" width="23.1640625" style="66" customWidth="1"/>
    <col min="25" max="25" width="21.33203125" style="66" customWidth="1"/>
    <col min="26" max="27" width="12.1640625" style="67" bestFit="1" customWidth="1"/>
    <col min="28" max="16384" width="10.83203125" style="67"/>
  </cols>
  <sheetData>
    <row r="1" spans="1:25" ht="15.5" x14ac:dyDescent="0.3">
      <c r="A1" s="66" t="s">
        <v>86</v>
      </c>
      <c r="Y1" s="68"/>
    </row>
    <row r="2" spans="1:25" ht="15.5" thickBot="1" x14ac:dyDescent="0.35">
      <c r="A2" s="69" t="s">
        <v>0</v>
      </c>
      <c r="B2" s="70" t="s">
        <v>1</v>
      </c>
      <c r="C2" s="70" t="s">
        <v>2</v>
      </c>
      <c r="D2" s="70" t="s">
        <v>3</v>
      </c>
      <c r="E2" s="70" t="s">
        <v>4</v>
      </c>
      <c r="F2" s="70" t="s">
        <v>87</v>
      </c>
      <c r="G2" s="70" t="s">
        <v>219</v>
      </c>
      <c r="H2" s="70" t="s">
        <v>5</v>
      </c>
      <c r="I2" s="70" t="s">
        <v>88</v>
      </c>
      <c r="J2" s="70" t="s">
        <v>220</v>
      </c>
      <c r="K2" s="70" t="s">
        <v>5</v>
      </c>
      <c r="L2" s="70" t="s">
        <v>89</v>
      </c>
      <c r="M2" s="70" t="s">
        <v>221</v>
      </c>
      <c r="N2" s="70" t="s">
        <v>5</v>
      </c>
      <c r="O2" s="70" t="s">
        <v>90</v>
      </c>
      <c r="P2" s="70" t="s">
        <v>222</v>
      </c>
      <c r="Q2" s="70" t="s">
        <v>5</v>
      </c>
      <c r="R2" s="70" t="s">
        <v>91</v>
      </c>
      <c r="S2" s="70" t="s">
        <v>223</v>
      </c>
      <c r="T2" s="70" t="s">
        <v>5</v>
      </c>
      <c r="U2" s="70" t="s">
        <v>92</v>
      </c>
      <c r="V2" s="70" t="s">
        <v>224</v>
      </c>
      <c r="W2" s="70" t="s">
        <v>5</v>
      </c>
      <c r="X2" s="67"/>
      <c r="Y2" s="67"/>
    </row>
    <row r="3" spans="1:25" ht="6" customHeight="1" x14ac:dyDescent="0.3">
      <c r="X3" s="67"/>
      <c r="Y3" s="67"/>
    </row>
    <row r="4" spans="1:25" ht="15.5" x14ac:dyDescent="0.3">
      <c r="A4" s="71" t="s">
        <v>93</v>
      </c>
      <c r="B4" s="72" t="s">
        <v>6</v>
      </c>
      <c r="C4" s="72" t="s">
        <v>7</v>
      </c>
      <c r="D4" s="73">
        <v>-11.168229999999999</v>
      </c>
      <c r="E4" s="73">
        <v>-169.89215999999999</v>
      </c>
      <c r="F4" s="74">
        <v>0.70303749399999993</v>
      </c>
      <c r="G4" s="74">
        <v>0.70303749399999993</v>
      </c>
      <c r="H4" s="74">
        <v>5.4919951999999996E-6</v>
      </c>
      <c r="I4" s="74">
        <f>0.512924*0.512099/0.512115</f>
        <v>0.51290797472442717</v>
      </c>
      <c r="J4" s="74">
        <v>0.51285999999999998</v>
      </c>
      <c r="K4" s="74">
        <v>4.6E-6</v>
      </c>
      <c r="L4" s="74">
        <v>0.28292155124999996</v>
      </c>
      <c r="M4" s="74">
        <v>0.28291899999999998</v>
      </c>
      <c r="N4" s="74">
        <v>2.6392886E-6</v>
      </c>
      <c r="O4" s="75">
        <v>20.220866278245428</v>
      </c>
      <c r="P4" s="75">
        <v>19.998000000000001</v>
      </c>
      <c r="Q4" s="75">
        <v>1.5761143399999999E-3</v>
      </c>
      <c r="R4" s="75">
        <v>15.620463506276979</v>
      </c>
      <c r="S4" s="75">
        <v>15.61</v>
      </c>
      <c r="T4" s="75">
        <v>1.2099239199999999E-3</v>
      </c>
      <c r="U4" s="75">
        <v>40.047805102253427</v>
      </c>
      <c r="V4" s="75">
        <v>39.668999999999997</v>
      </c>
      <c r="W4" s="75">
        <v>3.1060774000000002E-3</v>
      </c>
      <c r="X4" s="76"/>
      <c r="Y4" s="76"/>
    </row>
    <row r="5" spans="1:25" ht="15.5" x14ac:dyDescent="0.3">
      <c r="A5" s="71" t="s">
        <v>94</v>
      </c>
      <c r="B5" s="72" t="s">
        <v>6</v>
      </c>
      <c r="C5" s="72" t="s">
        <v>7</v>
      </c>
      <c r="D5" s="73">
        <v>-11.168229999999999</v>
      </c>
      <c r="E5" s="73">
        <v>-169.89215999999999</v>
      </c>
      <c r="F5" s="74">
        <v>0.70303372012577303</v>
      </c>
      <c r="G5" s="74"/>
      <c r="H5" s="74">
        <v>4.5483306763148379E-6</v>
      </c>
      <c r="I5" s="74">
        <v>0.51291142838850379</v>
      </c>
      <c r="J5" s="74"/>
      <c r="K5" s="74">
        <v>3.5205560136939938E-6</v>
      </c>
      <c r="O5" s="77"/>
      <c r="P5" s="77"/>
      <c r="Q5" s="77"/>
      <c r="R5" s="77"/>
      <c r="S5" s="77"/>
      <c r="T5" s="77"/>
      <c r="U5" s="77"/>
      <c r="V5" s="77"/>
      <c r="W5" s="77"/>
      <c r="X5" s="76"/>
      <c r="Y5" s="76"/>
    </row>
    <row r="6" spans="1:25" ht="15.5" x14ac:dyDescent="0.3">
      <c r="A6" s="71" t="s">
        <v>95</v>
      </c>
      <c r="B6" s="72" t="s">
        <v>8</v>
      </c>
      <c r="C6" s="72" t="s">
        <v>9</v>
      </c>
      <c r="D6" s="73">
        <v>-15.73307</v>
      </c>
      <c r="E6" s="73">
        <v>-167.26461</v>
      </c>
      <c r="F6" s="74">
        <v>0.70287173788565138</v>
      </c>
      <c r="G6" s="74"/>
      <c r="H6" s="74">
        <v>8.6720595180435132E-6</v>
      </c>
      <c r="I6" s="74">
        <v>0.51298941068267101</v>
      </c>
      <c r="J6" s="74"/>
      <c r="K6" s="78">
        <v>4.8414107939427041E-6</v>
      </c>
      <c r="L6" s="79"/>
      <c r="M6" s="79"/>
      <c r="N6" s="79"/>
      <c r="O6" s="75">
        <v>19.691674699907022</v>
      </c>
      <c r="P6" s="75"/>
      <c r="Q6" s="75">
        <v>2.8999768000000001E-3</v>
      </c>
      <c r="R6" s="75">
        <v>15.620104526164308</v>
      </c>
      <c r="S6" s="75"/>
      <c r="T6" s="75">
        <v>2.5134141999999999E-3</v>
      </c>
      <c r="U6" s="75">
        <v>39.226959295469463</v>
      </c>
      <c r="V6" s="75"/>
      <c r="W6" s="75">
        <v>5.8680388000000002E-3</v>
      </c>
      <c r="X6" s="76"/>
      <c r="Y6" s="76"/>
    </row>
    <row r="7" spans="1:25" ht="15.5" x14ac:dyDescent="0.3">
      <c r="A7" s="71" t="s">
        <v>96</v>
      </c>
      <c r="B7" s="72" t="s">
        <v>8</v>
      </c>
      <c r="C7" s="72" t="s">
        <v>9</v>
      </c>
      <c r="D7" s="73">
        <v>-15.73307</v>
      </c>
      <c r="E7" s="73">
        <v>-167.26461</v>
      </c>
      <c r="F7" s="74">
        <v>0.70279492658254161</v>
      </c>
      <c r="G7" s="74"/>
      <c r="H7" s="74">
        <v>3.178471449277636E-6</v>
      </c>
      <c r="I7" s="78">
        <v>0.51298496384631798</v>
      </c>
      <c r="J7" s="78"/>
      <c r="K7" s="78">
        <v>3.9754843440721167E-6</v>
      </c>
      <c r="L7" s="79"/>
      <c r="M7" s="79"/>
      <c r="N7" s="79"/>
      <c r="O7" s="75">
        <v>19.705004510425141</v>
      </c>
      <c r="P7" s="75"/>
      <c r="Q7" s="75">
        <v>7.7947011385093396E-3</v>
      </c>
      <c r="R7" s="75">
        <v>15.616173198207315</v>
      </c>
      <c r="S7" s="75"/>
      <c r="T7" s="75">
        <v>6.9054208644497E-3</v>
      </c>
      <c r="U7" s="75">
        <v>39.333571714374173</v>
      </c>
      <c r="V7" s="75"/>
      <c r="W7" s="75">
        <v>1.9774664237178361E-2</v>
      </c>
      <c r="X7" s="76"/>
      <c r="Y7" s="76"/>
    </row>
    <row r="8" spans="1:25" ht="15.5" x14ac:dyDescent="0.3">
      <c r="A8" s="71" t="s">
        <v>97</v>
      </c>
      <c r="B8" s="72" t="s">
        <v>10</v>
      </c>
      <c r="C8" s="72" t="s">
        <v>11</v>
      </c>
      <c r="D8" s="73">
        <v>-14.537699999999999</v>
      </c>
      <c r="E8" s="73">
        <v>-168.07990000000001</v>
      </c>
      <c r="F8" s="74">
        <v>0.70401420367403311</v>
      </c>
      <c r="G8" s="74"/>
      <c r="H8" s="74">
        <v>3.1451922629663113E-6</v>
      </c>
      <c r="I8" s="78">
        <v>0.51281699196103003</v>
      </c>
      <c r="J8" s="78"/>
      <c r="K8" s="78">
        <v>3.0107981724400516E-6</v>
      </c>
      <c r="L8" s="79"/>
      <c r="M8" s="79"/>
      <c r="N8" s="79"/>
      <c r="O8" s="75">
        <v>19.240140893817568</v>
      </c>
      <c r="P8" s="75"/>
      <c r="Q8" s="75">
        <v>5.0772279905802597E-4</v>
      </c>
      <c r="R8" s="75">
        <v>15.620344506552044</v>
      </c>
      <c r="S8" s="75"/>
      <c r="T8" s="75">
        <v>4.5471385898724601E-4</v>
      </c>
      <c r="U8" s="75">
        <v>39.025198971804627</v>
      </c>
      <c r="V8" s="75"/>
      <c r="W8" s="75">
        <v>1.6931363340615901E-3</v>
      </c>
      <c r="X8" s="76"/>
      <c r="Y8" s="76"/>
    </row>
    <row r="9" spans="1:25" ht="15.5" x14ac:dyDescent="0.3">
      <c r="A9" s="66" t="s">
        <v>98</v>
      </c>
      <c r="B9" s="72" t="s">
        <v>10</v>
      </c>
      <c r="C9" s="67" t="s">
        <v>9</v>
      </c>
      <c r="D9" s="75">
        <v>-14.6433</v>
      </c>
      <c r="E9" s="75">
        <v>-168.19560000000001</v>
      </c>
      <c r="F9" s="74">
        <v>0.70408498515429851</v>
      </c>
      <c r="G9" s="74">
        <v>0.70403300000000002</v>
      </c>
      <c r="H9" s="74">
        <v>5.8920972456434138E-6</v>
      </c>
      <c r="I9" s="78">
        <v>0.51279754385325138</v>
      </c>
      <c r="J9" s="78">
        <v>0.51277200000000001</v>
      </c>
      <c r="K9" s="78">
        <v>2.8209530362636675E-6</v>
      </c>
      <c r="L9" s="79"/>
      <c r="M9" s="79"/>
      <c r="N9" s="79"/>
      <c r="O9" s="75">
        <v>19.102504038706059</v>
      </c>
      <c r="P9" s="75">
        <v>19.048999999999999</v>
      </c>
      <c r="Q9" s="75">
        <v>5.8417616000000002E-3</v>
      </c>
      <c r="R9" s="75">
        <v>15.597969133645726</v>
      </c>
      <c r="S9" s="75">
        <v>15.595000000000001</v>
      </c>
      <c r="T9" s="75">
        <v>4.7415844000000002E-3</v>
      </c>
      <c r="U9" s="75">
        <v>38.914358481058983</v>
      </c>
      <c r="V9" s="75">
        <v>38.835999999999999</v>
      </c>
      <c r="W9" s="75">
        <v>1.06509434E-2</v>
      </c>
      <c r="X9" s="76"/>
      <c r="Y9" s="76"/>
    </row>
    <row r="10" spans="1:25" s="99" customFormat="1" ht="15.5" x14ac:dyDescent="0.3">
      <c r="A10" s="101" t="s">
        <v>99</v>
      </c>
      <c r="B10" s="102" t="s">
        <v>10</v>
      </c>
      <c r="C10" s="99" t="s">
        <v>9</v>
      </c>
      <c r="D10" s="103">
        <v>-14.6433</v>
      </c>
      <c r="E10" s="103">
        <v>-168.19560000000001</v>
      </c>
      <c r="F10" s="104">
        <v>0.70413700000000001</v>
      </c>
      <c r="G10" s="104"/>
      <c r="H10" s="105"/>
      <c r="I10" s="104">
        <f>0.512801*0.512099/(1.000503*0.511847)</f>
        <v>0.51279553353386309</v>
      </c>
      <c r="J10" s="104"/>
      <c r="K10" s="104"/>
      <c r="L10" s="106"/>
      <c r="M10" s="106"/>
      <c r="N10" s="106"/>
      <c r="O10" s="107">
        <v>19.139136082932495</v>
      </c>
      <c r="P10" s="107"/>
      <c r="Q10" s="100"/>
      <c r="R10" s="107">
        <v>15.621607637358842</v>
      </c>
      <c r="S10" s="107"/>
      <c r="T10" s="100"/>
      <c r="U10" s="107">
        <v>38.975090750812377</v>
      </c>
      <c r="V10" s="107"/>
      <c r="W10" s="103"/>
      <c r="X10" s="108"/>
      <c r="Y10" s="108"/>
    </row>
    <row r="11" spans="1:25" s="99" customFormat="1" ht="15.5" x14ac:dyDescent="0.3">
      <c r="A11" s="109" t="s">
        <v>100</v>
      </c>
      <c r="B11" s="102" t="s">
        <v>10</v>
      </c>
      <c r="C11" s="99" t="s">
        <v>9</v>
      </c>
      <c r="D11" s="103">
        <v>-14.489000000000001</v>
      </c>
      <c r="E11" s="103">
        <v>-168.26089999999999</v>
      </c>
      <c r="F11" s="104">
        <v>0.70392299999999997</v>
      </c>
      <c r="G11" s="104">
        <v>0.70377400000000001</v>
      </c>
      <c r="H11" s="105"/>
      <c r="I11" s="104">
        <f>0.512851*0.512099/(1.000503*0.511847)</f>
        <v>0.51284553300086244</v>
      </c>
      <c r="J11" s="104">
        <v>0.51282099999999997</v>
      </c>
      <c r="K11" s="104"/>
      <c r="L11" s="106"/>
      <c r="M11" s="106"/>
      <c r="N11" s="106"/>
      <c r="O11" s="107">
        <v>19.318246466734397</v>
      </c>
      <c r="P11" s="107">
        <v>19.295000000000002</v>
      </c>
      <c r="Q11" s="100"/>
      <c r="R11" s="107">
        <v>15.607181861062454</v>
      </c>
      <c r="S11" s="107">
        <v>15.609</v>
      </c>
      <c r="T11" s="100"/>
      <c r="U11" s="110">
        <v>39.16152735731206</v>
      </c>
      <c r="V11" s="110">
        <v>39.06</v>
      </c>
      <c r="W11" s="111"/>
      <c r="X11" s="108"/>
      <c r="Y11" s="108"/>
    </row>
    <row r="12" spans="1:25" ht="15.5" x14ac:dyDescent="0.3">
      <c r="A12" s="71" t="s">
        <v>101</v>
      </c>
      <c r="B12" s="72" t="s">
        <v>12</v>
      </c>
      <c r="C12" s="72" t="s">
        <v>7</v>
      </c>
      <c r="D12" s="75">
        <v>-14.46885</v>
      </c>
      <c r="E12" s="75">
        <v>-168.63887</v>
      </c>
      <c r="F12" s="74">
        <v>0.70312100399999999</v>
      </c>
      <c r="G12" s="74"/>
      <c r="H12" s="74">
        <v>4.7967236000000002E-6</v>
      </c>
      <c r="I12" s="74">
        <f>0.5129954*0.512099/0.512115</f>
        <v>0.5129793724936782</v>
      </c>
      <c r="J12" s="74"/>
      <c r="K12" s="74">
        <v>3.4000000000000001E-6</v>
      </c>
      <c r="L12" s="74">
        <v>0.28305069124999999</v>
      </c>
      <c r="M12" s="74"/>
      <c r="N12" s="74">
        <v>3.6329147999999999E-6</v>
      </c>
      <c r="O12" s="75">
        <v>19.723651538261361</v>
      </c>
      <c r="P12" s="75"/>
      <c r="Q12" s="75">
        <v>7.135895E-4</v>
      </c>
      <c r="R12" s="75">
        <v>15.581240216072221</v>
      </c>
      <c r="S12" s="75"/>
      <c r="T12" s="75">
        <v>6.8314852000000005E-4</v>
      </c>
      <c r="U12" s="75">
        <v>39.447922866464971</v>
      </c>
      <c r="V12" s="75"/>
      <c r="W12" s="75">
        <v>1.78719362E-3</v>
      </c>
      <c r="X12" s="76"/>
      <c r="Y12" s="76"/>
    </row>
    <row r="13" spans="1:25" ht="15.5" x14ac:dyDescent="0.3">
      <c r="A13" s="71" t="s">
        <v>102</v>
      </c>
      <c r="B13" s="72" t="s">
        <v>12</v>
      </c>
      <c r="C13" s="72" t="s">
        <v>7</v>
      </c>
      <c r="D13" s="75">
        <v>-14.46885</v>
      </c>
      <c r="E13" s="75">
        <v>-168.63887</v>
      </c>
      <c r="F13" s="74">
        <v>0.7031011550163373</v>
      </c>
      <c r="G13" s="74"/>
      <c r="H13" s="74">
        <v>2.5153906441449583E-6</v>
      </c>
      <c r="I13" s="74">
        <v>0.51298241839315761</v>
      </c>
      <c r="J13" s="74"/>
      <c r="K13" s="74">
        <v>2.1808193689019451E-6</v>
      </c>
      <c r="L13" s="79"/>
      <c r="M13" s="79"/>
      <c r="N13" s="79"/>
      <c r="O13" s="75">
        <v>19.748276264554296</v>
      </c>
      <c r="P13" s="75"/>
      <c r="Q13" s="75">
        <v>5.8543598004633596E-3</v>
      </c>
      <c r="R13" s="75">
        <v>15.587749519701344</v>
      </c>
      <c r="S13" s="75"/>
      <c r="T13" s="75">
        <v>5.5546080822377001E-3</v>
      </c>
      <c r="U13" s="75">
        <v>39.427146094294422</v>
      </c>
      <c r="V13" s="75"/>
      <c r="W13" s="75">
        <v>1.6236743270008701E-2</v>
      </c>
      <c r="X13" s="76"/>
      <c r="Y13" s="76"/>
    </row>
    <row r="14" spans="1:25" ht="15.5" x14ac:dyDescent="0.3">
      <c r="A14" s="66" t="s">
        <v>103</v>
      </c>
      <c r="B14" s="72" t="s">
        <v>12</v>
      </c>
      <c r="C14" s="67" t="s">
        <v>9</v>
      </c>
      <c r="D14" s="75">
        <v>-14.498799999999999</v>
      </c>
      <c r="E14" s="75">
        <v>-168.66309999999999</v>
      </c>
      <c r="F14" s="74">
        <v>0.70309625925473962</v>
      </c>
      <c r="G14" s="74"/>
      <c r="H14" s="74">
        <v>6.2748169910908485E-6</v>
      </c>
      <c r="I14" s="78">
        <v>0.51298174197150803</v>
      </c>
      <c r="J14" s="78"/>
      <c r="K14" s="78">
        <v>2.5696605783418842E-6</v>
      </c>
      <c r="L14" s="79"/>
      <c r="M14" s="79"/>
      <c r="N14" s="79"/>
      <c r="X14" s="76"/>
      <c r="Y14" s="76"/>
    </row>
    <row r="15" spans="1:25" ht="15.5" x14ac:dyDescent="0.3">
      <c r="A15" s="66" t="s">
        <v>104</v>
      </c>
      <c r="B15" s="72" t="s">
        <v>12</v>
      </c>
      <c r="C15" s="67" t="s">
        <v>9</v>
      </c>
      <c r="D15" s="75">
        <v>-14.498799999999999</v>
      </c>
      <c r="E15" s="75">
        <v>-168.66309999999999</v>
      </c>
      <c r="F15" s="74">
        <v>0.70310009540168206</v>
      </c>
      <c r="G15" s="74"/>
      <c r="H15" s="74">
        <v>6.6607442590909376E-6</v>
      </c>
      <c r="I15" s="78">
        <v>0.51298207093025772</v>
      </c>
      <c r="J15" s="78"/>
      <c r="K15" s="78">
        <v>2.505367150406662E-6</v>
      </c>
      <c r="L15" s="79"/>
      <c r="M15" s="79"/>
      <c r="N15" s="79"/>
      <c r="O15" s="75">
        <v>20.956275559025702</v>
      </c>
      <c r="P15" s="75"/>
      <c r="Q15" s="75">
        <v>2.3710718E-3</v>
      </c>
      <c r="R15" s="75">
        <v>15.6535103283752</v>
      </c>
      <c r="S15" s="75"/>
      <c r="T15" s="75">
        <v>1.7329806399999999E-3</v>
      </c>
      <c r="U15" s="75">
        <v>40.914190840972275</v>
      </c>
      <c r="V15" s="75"/>
      <c r="W15" s="75">
        <v>4.8480776000000003E-3</v>
      </c>
      <c r="X15" s="76"/>
      <c r="Y15" s="76"/>
    </row>
    <row r="16" spans="1:25" ht="15.5" x14ac:dyDescent="0.3">
      <c r="A16" s="66" t="s">
        <v>105</v>
      </c>
      <c r="B16" s="72" t="s">
        <v>12</v>
      </c>
      <c r="C16" s="67" t="s">
        <v>9</v>
      </c>
      <c r="D16" s="75">
        <v>-14.498799999999999</v>
      </c>
      <c r="E16" s="75">
        <v>-168.66309999999999</v>
      </c>
      <c r="F16" s="74">
        <v>0.70310769461524369</v>
      </c>
      <c r="G16" s="74"/>
      <c r="H16" s="74">
        <v>5.767845468828163E-6</v>
      </c>
      <c r="I16" s="78">
        <v>0.5129799156636321</v>
      </c>
      <c r="J16" s="78"/>
      <c r="K16" s="78">
        <v>2.640387495914518E-6</v>
      </c>
      <c r="L16" s="79"/>
      <c r="M16" s="79"/>
      <c r="N16" s="79"/>
      <c r="O16" s="75"/>
      <c r="P16" s="75"/>
      <c r="R16" s="75"/>
      <c r="S16" s="75"/>
      <c r="T16" s="75"/>
      <c r="U16" s="75"/>
      <c r="V16" s="75"/>
      <c r="W16" s="75"/>
      <c r="X16" s="76"/>
      <c r="Y16" s="76"/>
    </row>
    <row r="17" spans="1:27" ht="15.5" x14ac:dyDescent="0.3">
      <c r="A17" s="66" t="s">
        <v>106</v>
      </c>
      <c r="B17" s="72" t="s">
        <v>12</v>
      </c>
      <c r="C17" s="67" t="s">
        <v>9</v>
      </c>
      <c r="D17" s="75">
        <v>-14.498799999999999</v>
      </c>
      <c r="E17" s="75">
        <v>-168.66309999999999</v>
      </c>
      <c r="F17" s="74">
        <v>0.70310211813593804</v>
      </c>
      <c r="G17" s="74"/>
      <c r="H17" s="74">
        <v>6.9652032383683381E-6</v>
      </c>
      <c r="I17" s="78">
        <v>0.51298104851829274</v>
      </c>
      <c r="J17" s="78"/>
      <c r="K17" s="78">
        <v>3.2906767306093269E-6</v>
      </c>
      <c r="L17" s="79"/>
      <c r="M17" s="79"/>
      <c r="N17" s="79"/>
      <c r="O17" s="75"/>
      <c r="P17" s="75"/>
      <c r="R17" s="75"/>
      <c r="S17" s="75"/>
      <c r="T17" s="75"/>
      <c r="U17" s="75"/>
      <c r="V17" s="75"/>
      <c r="W17" s="75"/>
      <c r="X17" s="76"/>
      <c r="Y17" s="76"/>
    </row>
    <row r="18" spans="1:27" ht="15.5" x14ac:dyDescent="0.3">
      <c r="A18" s="66" t="s">
        <v>107</v>
      </c>
      <c r="B18" s="72" t="s">
        <v>12</v>
      </c>
      <c r="C18" s="67" t="s">
        <v>9</v>
      </c>
      <c r="D18" s="75">
        <v>-14.498799999999999</v>
      </c>
      <c r="E18" s="75">
        <v>-168.66309999999999</v>
      </c>
      <c r="F18" s="80">
        <v>0.70310799999999996</v>
      </c>
      <c r="G18" s="80"/>
      <c r="H18" s="81"/>
      <c r="I18" s="80" t="s">
        <v>108</v>
      </c>
      <c r="J18" s="80"/>
      <c r="K18" s="80"/>
      <c r="L18" s="82"/>
      <c r="M18" s="82"/>
      <c r="N18" s="82"/>
      <c r="O18" s="83">
        <v>20.960852955022318</v>
      </c>
      <c r="P18" s="83"/>
      <c r="Q18" s="84"/>
      <c r="R18" s="83">
        <v>15.658683067137558</v>
      </c>
      <c r="S18" s="83"/>
      <c r="T18" s="84"/>
      <c r="U18" s="83">
        <v>40.709649545570421</v>
      </c>
      <c r="V18" s="83"/>
      <c r="W18" s="75"/>
      <c r="X18" s="76"/>
      <c r="Y18" s="76"/>
    </row>
    <row r="19" spans="1:27" ht="15.5" x14ac:dyDescent="0.3">
      <c r="A19" s="66" t="s">
        <v>109</v>
      </c>
      <c r="B19" s="72" t="s">
        <v>13</v>
      </c>
      <c r="C19" s="67" t="s">
        <v>9</v>
      </c>
      <c r="D19" s="87">
        <v>-14.970458333333299</v>
      </c>
      <c r="E19" s="73">
        <v>-170.58995833333299</v>
      </c>
      <c r="F19" s="80">
        <v>0.703009</v>
      </c>
      <c r="G19" s="80"/>
      <c r="H19" s="81"/>
      <c r="I19" s="80">
        <f>0.512981*0.512099/(1.000503*0.511847)</f>
        <v>0.5129755316150606</v>
      </c>
      <c r="J19" s="80"/>
      <c r="K19" s="80"/>
      <c r="L19" s="82"/>
      <c r="M19" s="82"/>
      <c r="N19" s="82"/>
      <c r="O19" s="85">
        <v>20.061376248258103</v>
      </c>
      <c r="P19" s="85"/>
      <c r="Q19" s="86"/>
      <c r="R19" s="85">
        <v>15.656086925644486</v>
      </c>
      <c r="S19" s="85"/>
      <c r="T19" s="86"/>
      <c r="U19" s="85">
        <v>39.656942874503414</v>
      </c>
      <c r="V19" s="85"/>
      <c r="W19" s="75"/>
      <c r="X19" s="76"/>
      <c r="Y19" s="76"/>
    </row>
    <row r="20" spans="1:27" x14ac:dyDescent="0.3">
      <c r="X20" s="76"/>
      <c r="Y20" s="76"/>
    </row>
    <row r="21" spans="1:27" ht="15.5" x14ac:dyDescent="0.3">
      <c r="A21" s="66" t="s">
        <v>110</v>
      </c>
      <c r="C21" s="67" t="s">
        <v>14</v>
      </c>
      <c r="F21" s="74">
        <v>0.70500983399999995</v>
      </c>
      <c r="G21" s="74"/>
      <c r="H21" s="74">
        <v>4.4374145999999997E-6</v>
      </c>
      <c r="I21" s="74">
        <f>0.512639*0.512099/0.512115</f>
        <v>0.51262298362867709</v>
      </c>
      <c r="J21" s="74"/>
      <c r="K21" s="74">
        <v>1.0000000000000001E-5</v>
      </c>
      <c r="L21" s="74">
        <v>0.28287298124999999</v>
      </c>
      <c r="M21" s="74"/>
      <c r="N21" s="74">
        <v>3.4027946000000002E-6</v>
      </c>
      <c r="O21" s="75">
        <v>18.756075692347725</v>
      </c>
      <c r="P21" s="75"/>
      <c r="Q21" s="75">
        <v>2.618698E-3</v>
      </c>
      <c r="R21" s="75">
        <v>15.621012552333134</v>
      </c>
      <c r="S21" s="75"/>
      <c r="T21" s="75">
        <v>3.2213179999999999E-3</v>
      </c>
      <c r="U21" s="75">
        <v>38.731065934971774</v>
      </c>
      <c r="V21" s="75"/>
      <c r="W21" s="75">
        <v>3.5100254000000001E-3</v>
      </c>
      <c r="X21" s="76"/>
      <c r="Y21" s="76"/>
    </row>
    <row r="22" spans="1:27" ht="15.5" x14ac:dyDescent="0.3">
      <c r="A22" s="66" t="s">
        <v>111</v>
      </c>
      <c r="C22" s="67" t="s">
        <v>14</v>
      </c>
      <c r="D22" s="79"/>
      <c r="E22" s="79"/>
      <c r="F22" s="78">
        <v>0.70500652599638991</v>
      </c>
      <c r="G22" s="78"/>
      <c r="H22" s="74">
        <v>6.1143083939324142E-6</v>
      </c>
      <c r="I22" s="74">
        <v>0.51262121117755433</v>
      </c>
      <c r="J22" s="74"/>
      <c r="K22" s="74">
        <v>2.2870059510028113E-6</v>
      </c>
      <c r="N22" s="79"/>
      <c r="O22" s="88"/>
      <c r="P22" s="88"/>
      <c r="Q22" s="75"/>
      <c r="R22" s="88"/>
      <c r="S22" s="88"/>
      <c r="T22" s="75"/>
      <c r="U22" s="88"/>
      <c r="V22" s="88"/>
      <c r="W22" s="75"/>
      <c r="X22" s="76"/>
      <c r="Y22" s="76"/>
    </row>
    <row r="23" spans="1:27" ht="15.5" x14ac:dyDescent="0.3">
      <c r="A23" s="66" t="s">
        <v>111</v>
      </c>
      <c r="B23" s="89"/>
      <c r="C23" s="67" t="s">
        <v>14</v>
      </c>
      <c r="D23" s="90"/>
      <c r="E23" s="90"/>
      <c r="F23" s="74">
        <v>0.70500332258927734</v>
      </c>
      <c r="G23" s="74"/>
      <c r="H23" s="74">
        <v>5.5159624164252057E-6</v>
      </c>
      <c r="I23" s="78">
        <v>0.51261964665242477</v>
      </c>
      <c r="J23" s="78"/>
      <c r="K23" s="78">
        <v>2.4730725544257199E-6</v>
      </c>
      <c r="N23" s="90"/>
      <c r="O23" s="75">
        <v>18.754297983706696</v>
      </c>
      <c r="P23" s="75"/>
      <c r="Q23" s="75">
        <v>4.1567273999999998E-4</v>
      </c>
      <c r="R23" s="75">
        <v>15.618777331500638</v>
      </c>
      <c r="S23" s="75"/>
      <c r="T23" s="75">
        <v>4.0026354E-4</v>
      </c>
      <c r="U23" s="75">
        <v>38.716199827742209</v>
      </c>
      <c r="V23" s="75"/>
      <c r="W23" s="75">
        <v>1.3086463799999999E-3</v>
      </c>
      <c r="X23" s="76"/>
      <c r="Y23" s="76"/>
    </row>
    <row r="24" spans="1:27" ht="15.5" x14ac:dyDescent="0.3">
      <c r="A24" s="66" t="s">
        <v>111</v>
      </c>
      <c r="C24" s="67" t="s">
        <v>14</v>
      </c>
      <c r="F24" s="74">
        <v>0.70500627763355883</v>
      </c>
      <c r="G24" s="74"/>
      <c r="H24" s="74">
        <v>6.0000000000000002E-6</v>
      </c>
      <c r="I24" s="74">
        <v>0.51262475574887345</v>
      </c>
      <c r="J24" s="74"/>
      <c r="K24" s="74">
        <v>3.0279852768542611E-6</v>
      </c>
      <c r="O24" s="75">
        <v>18.741534682346053</v>
      </c>
      <c r="P24" s="75"/>
      <c r="Q24" s="75">
        <v>3.6916584000000003E-4</v>
      </c>
      <c r="R24" s="75">
        <v>15.609264533529508</v>
      </c>
      <c r="S24" s="75"/>
      <c r="T24" s="75">
        <v>3.9342494E-4</v>
      </c>
      <c r="U24" s="75">
        <v>38.679494530189523</v>
      </c>
      <c r="V24" s="75"/>
      <c r="W24" s="75">
        <v>1.34060048E-3</v>
      </c>
      <c r="X24" s="67"/>
      <c r="Y24" s="67"/>
    </row>
    <row r="25" spans="1:27" ht="15.5" x14ac:dyDescent="0.3">
      <c r="A25" s="66" t="s">
        <v>112</v>
      </c>
      <c r="B25" s="74"/>
      <c r="C25" s="67" t="s">
        <v>14</v>
      </c>
      <c r="D25" s="74"/>
      <c r="F25" s="67">
        <v>0.70500499999999999</v>
      </c>
      <c r="H25" s="74">
        <v>1.0000000000000001E-5</v>
      </c>
      <c r="I25" s="74">
        <f>0.512099/(1.000503 *0.511858)*0.512637</f>
        <v>0.51262051865857305</v>
      </c>
      <c r="J25" s="74"/>
      <c r="K25" s="74">
        <v>1.2E-5</v>
      </c>
      <c r="L25" s="91">
        <v>0.28287000000000001</v>
      </c>
      <c r="M25" s="91"/>
      <c r="N25" s="74">
        <v>7.9999999999999996E-6</v>
      </c>
      <c r="O25" s="75">
        <v>18.753342794486585</v>
      </c>
      <c r="P25" s="75"/>
      <c r="Q25" s="67">
        <v>1.95E-2</v>
      </c>
      <c r="R25" s="75">
        <v>15.626210788381744</v>
      </c>
      <c r="S25" s="75"/>
      <c r="T25" s="75">
        <v>4.0000000000000001E-3</v>
      </c>
      <c r="U25" s="75">
        <v>38.728234403448624</v>
      </c>
      <c r="V25" s="75"/>
      <c r="W25" s="67">
        <v>4.0500000000000001E-2</v>
      </c>
      <c r="X25" s="76"/>
      <c r="Y25" s="76"/>
    </row>
    <row r="26" spans="1:27" ht="15.5" x14ac:dyDescent="0.3">
      <c r="A26" s="92" t="s">
        <v>113</v>
      </c>
      <c r="B26" s="74"/>
      <c r="C26" s="67" t="s">
        <v>14</v>
      </c>
      <c r="F26" s="74">
        <v>0.70398112922186595</v>
      </c>
      <c r="G26" s="74"/>
      <c r="H26" s="74">
        <v>4.0685834442920197E-6</v>
      </c>
      <c r="I26" s="74">
        <v>0.51277584663336739</v>
      </c>
      <c r="J26" s="74"/>
      <c r="K26" s="74">
        <v>2.322422766228362E-6</v>
      </c>
      <c r="O26" s="75">
        <v>18.870428044462319</v>
      </c>
      <c r="P26" s="75"/>
      <c r="Q26" s="75">
        <v>9.5132309024578005E-4</v>
      </c>
      <c r="R26" s="75">
        <v>15.621549795182588</v>
      </c>
      <c r="S26" s="75"/>
      <c r="T26" s="75">
        <v>9.3938475575552005E-4</v>
      </c>
      <c r="U26" s="75">
        <v>38.552706550500808</v>
      </c>
      <c r="V26" s="75"/>
      <c r="W26" s="75">
        <v>2.5326243155780201E-3</v>
      </c>
      <c r="X26" s="76"/>
      <c r="Y26" s="76"/>
    </row>
    <row r="27" spans="1:27" ht="15.5" x14ac:dyDescent="0.3">
      <c r="A27" s="66" t="s">
        <v>114</v>
      </c>
      <c r="C27" s="67" t="s">
        <v>14</v>
      </c>
      <c r="F27" s="67">
        <v>0.70397299999999996</v>
      </c>
      <c r="H27" s="74">
        <v>9.0000000000000002E-6</v>
      </c>
      <c r="I27" s="74">
        <v>0.51277499999999998</v>
      </c>
      <c r="J27" s="74"/>
      <c r="K27" s="74">
        <v>1.0000000000000001E-5</v>
      </c>
      <c r="O27" s="93">
        <v>18.869245531123639</v>
      </c>
      <c r="P27" s="93"/>
      <c r="Q27" s="93">
        <v>6.3E-3</v>
      </c>
      <c r="R27" s="93">
        <v>15.618610150810193</v>
      </c>
      <c r="S27" s="93"/>
      <c r="T27" s="93">
        <v>7.1000000000000004E-3</v>
      </c>
      <c r="U27" s="93">
        <v>38.548813396365659</v>
      </c>
      <c r="V27" s="93"/>
      <c r="W27" s="94">
        <v>1.35E-2</v>
      </c>
      <c r="X27" s="76"/>
      <c r="Y27" s="76"/>
    </row>
    <row r="28" spans="1:27" x14ac:dyDescent="0.3">
      <c r="A28" s="95"/>
      <c r="B28" s="96"/>
      <c r="C28" s="96"/>
      <c r="D28" s="96"/>
      <c r="E28" s="96"/>
      <c r="F28" s="96"/>
      <c r="G28" s="96"/>
      <c r="H28" s="96"/>
      <c r="I28" s="96"/>
      <c r="J28" s="96"/>
      <c r="K28" s="96"/>
      <c r="L28" s="96"/>
      <c r="M28" s="96"/>
      <c r="N28" s="96"/>
      <c r="O28" s="96"/>
      <c r="P28" s="96"/>
      <c r="Q28" s="96"/>
      <c r="R28" s="96"/>
      <c r="S28" s="96"/>
      <c r="T28" s="96"/>
      <c r="U28" s="96"/>
      <c r="V28" s="96"/>
      <c r="W28" s="96"/>
      <c r="X28" s="76"/>
      <c r="Y28" s="76"/>
    </row>
    <row r="29" spans="1:27" x14ac:dyDescent="0.3">
      <c r="Z29" s="76"/>
      <c r="AA29" s="76"/>
    </row>
    <row r="30" spans="1:27" x14ac:dyDescent="0.3">
      <c r="A30" s="97" t="s">
        <v>115</v>
      </c>
      <c r="L30" s="74"/>
      <c r="M30" s="74"/>
      <c r="R30" s="75"/>
      <c r="S30" s="75"/>
      <c r="T30" s="75"/>
      <c r="U30" s="75"/>
      <c r="V30" s="75"/>
      <c r="W30" s="75"/>
      <c r="Z30" s="76"/>
      <c r="AA30" s="76"/>
    </row>
    <row r="31" spans="1:27" x14ac:dyDescent="0.3">
      <c r="A31" s="97" t="s">
        <v>116</v>
      </c>
      <c r="L31" s="74"/>
      <c r="M31" s="74"/>
      <c r="R31" s="75"/>
      <c r="S31" s="75"/>
      <c r="T31" s="75"/>
      <c r="U31" s="75"/>
      <c r="V31" s="75"/>
      <c r="W31" s="75"/>
      <c r="Z31" s="76"/>
      <c r="AA31" s="76"/>
    </row>
    <row r="32" spans="1:27" x14ac:dyDescent="0.3">
      <c r="A32" s="97" t="s">
        <v>228</v>
      </c>
      <c r="L32" s="74"/>
      <c r="M32" s="74"/>
      <c r="R32" s="75"/>
      <c r="S32" s="75"/>
      <c r="T32" s="75"/>
      <c r="U32" s="75"/>
      <c r="V32" s="75"/>
      <c r="W32" s="75"/>
      <c r="Z32" s="76"/>
      <c r="AA32" s="76"/>
    </row>
    <row r="33" spans="1:27" x14ac:dyDescent="0.3">
      <c r="A33" s="97" t="s">
        <v>229</v>
      </c>
      <c r="L33" s="74"/>
      <c r="M33" s="74"/>
      <c r="R33" s="75"/>
      <c r="S33" s="75"/>
      <c r="T33" s="75"/>
      <c r="U33" s="75"/>
      <c r="V33" s="75"/>
      <c r="W33" s="75"/>
      <c r="Z33" s="76"/>
      <c r="AA33" s="76"/>
    </row>
    <row r="34" spans="1:27" x14ac:dyDescent="0.3">
      <c r="A34" s="98" t="s">
        <v>230</v>
      </c>
      <c r="L34" s="74"/>
      <c r="M34" s="74"/>
      <c r="R34" s="75"/>
      <c r="S34" s="75"/>
      <c r="T34" s="75"/>
      <c r="U34" s="75"/>
      <c r="V34" s="75"/>
      <c r="W34" s="75"/>
      <c r="Z34" s="76"/>
      <c r="AA34" s="76"/>
    </row>
    <row r="35" spans="1:27" x14ac:dyDescent="0.3">
      <c r="A35" s="98" t="s">
        <v>231</v>
      </c>
      <c r="L35" s="74"/>
      <c r="M35" s="74"/>
      <c r="R35" s="75"/>
      <c r="S35" s="75"/>
      <c r="T35" s="75"/>
      <c r="U35" s="75"/>
      <c r="V35" s="75"/>
      <c r="W35" s="75"/>
      <c r="Z35" s="76"/>
      <c r="AA35" s="76"/>
    </row>
    <row r="36" spans="1:27" x14ac:dyDescent="0.3">
      <c r="A36" s="71" t="s">
        <v>15</v>
      </c>
      <c r="Z36" s="76"/>
      <c r="AA36" s="76"/>
    </row>
    <row r="37" spans="1:27" x14ac:dyDescent="0.3">
      <c r="A37" s="66" t="s">
        <v>16</v>
      </c>
      <c r="B37" s="72"/>
      <c r="C37" s="72"/>
      <c r="D37" s="79"/>
      <c r="E37" s="79"/>
      <c r="F37" s="79"/>
      <c r="G37" s="79"/>
      <c r="H37" s="79"/>
      <c r="I37" s="74"/>
      <c r="J37" s="74"/>
      <c r="K37" s="74"/>
      <c r="L37" s="74"/>
      <c r="M37" s="74"/>
      <c r="N37" s="74"/>
      <c r="O37" s="79"/>
      <c r="P37" s="79"/>
      <c r="Q37" s="79"/>
      <c r="R37" s="75"/>
      <c r="S37" s="75"/>
      <c r="T37" s="75"/>
      <c r="U37" s="75"/>
      <c r="V37" s="75"/>
      <c r="W37" s="75"/>
      <c r="X37" s="71"/>
      <c r="Y37" s="71"/>
      <c r="Z37" s="76"/>
      <c r="AA37" s="76"/>
    </row>
    <row r="38" spans="1:27" x14ac:dyDescent="0.3">
      <c r="A38" s="66" t="s">
        <v>17</v>
      </c>
      <c r="Z38" s="76"/>
      <c r="AA38" s="76"/>
    </row>
    <row r="39" spans="1:27" x14ac:dyDescent="0.3">
      <c r="A39" s="66" t="s">
        <v>117</v>
      </c>
      <c r="X39" s="71"/>
      <c r="Y39" s="71"/>
      <c r="Z39" s="76"/>
      <c r="AA39" s="76"/>
    </row>
    <row r="40" spans="1:27" x14ac:dyDescent="0.3">
      <c r="A40" s="66" t="s">
        <v>118</v>
      </c>
      <c r="X40" s="71"/>
      <c r="Y40" s="71"/>
      <c r="Z40" s="76"/>
      <c r="AA40" s="76"/>
    </row>
    <row r="41" spans="1:27" x14ac:dyDescent="0.3">
      <c r="A41" s="66" t="s">
        <v>85</v>
      </c>
      <c r="X41" s="71"/>
      <c r="Y41" s="71"/>
      <c r="Z41" s="76"/>
      <c r="AA41" s="76"/>
    </row>
    <row r="42" spans="1:27" x14ac:dyDescent="0.3">
      <c r="A42" s="66" t="s">
        <v>225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166CC-DB98-C14F-B1E9-5E422140D5E3}">
  <dimension ref="A1:V81"/>
  <sheetViews>
    <sheetView zoomScale="113" workbookViewId="0">
      <selection activeCell="E17" sqref="E17"/>
    </sheetView>
  </sheetViews>
  <sheetFormatPr defaultColWidth="10.83203125" defaultRowHeight="13" x14ac:dyDescent="0.3"/>
  <cols>
    <col min="1" max="1" width="23.33203125" style="34" customWidth="1"/>
    <col min="2" max="5" width="12.1640625" style="2" customWidth="1"/>
    <col min="6" max="7" width="14.1640625" style="3" customWidth="1"/>
    <col min="8" max="9" width="12.1640625" style="3" customWidth="1"/>
    <col min="10" max="13" width="12.1640625" style="2" customWidth="1"/>
    <col min="14" max="17" width="12.1640625" style="3" customWidth="1"/>
    <col min="18" max="21" width="12.1640625" style="2" customWidth="1"/>
    <col min="22" max="22" width="12.1640625" style="3" customWidth="1"/>
    <col min="23" max="26" width="12.1640625" style="2" customWidth="1"/>
    <col min="27" max="16384" width="10.83203125" style="2"/>
  </cols>
  <sheetData>
    <row r="1" spans="1:17" x14ac:dyDescent="0.3">
      <c r="A1" s="1"/>
    </row>
    <row r="2" spans="1:17" x14ac:dyDescent="0.3">
      <c r="A2" s="1" t="s">
        <v>119</v>
      </c>
    </row>
    <row r="3" spans="1:17" s="7" customFormat="1" ht="15" x14ac:dyDescent="0.3">
      <c r="A3" s="4" t="s">
        <v>18</v>
      </c>
      <c r="B3" s="5" t="s">
        <v>120</v>
      </c>
      <c r="C3" s="5" t="s">
        <v>121</v>
      </c>
      <c r="D3" s="5" t="s">
        <v>122</v>
      </c>
      <c r="E3" s="6" t="s">
        <v>123</v>
      </c>
      <c r="F3" s="5" t="s">
        <v>124</v>
      </c>
      <c r="G3" s="5" t="s">
        <v>125</v>
      </c>
      <c r="H3" s="6" t="s">
        <v>126</v>
      </c>
      <c r="I3" s="5" t="s">
        <v>126</v>
      </c>
      <c r="J3" s="5" t="s">
        <v>127</v>
      </c>
      <c r="K3" s="5" t="s">
        <v>128</v>
      </c>
      <c r="L3" s="5" t="s">
        <v>129</v>
      </c>
      <c r="M3" s="5" t="s">
        <v>129</v>
      </c>
      <c r="N3" s="5" t="s">
        <v>130</v>
      </c>
      <c r="O3" s="5" t="s">
        <v>130</v>
      </c>
      <c r="P3" s="5" t="s">
        <v>131</v>
      </c>
      <c r="Q3" s="5" t="s">
        <v>131</v>
      </c>
    </row>
    <row r="4" spans="1:17" s="7" customFormat="1" x14ac:dyDescent="0.3">
      <c r="A4" s="1" t="s">
        <v>0</v>
      </c>
      <c r="B4" s="7" t="s">
        <v>19</v>
      </c>
      <c r="C4" s="7" t="s">
        <v>19</v>
      </c>
      <c r="D4" s="7" t="s">
        <v>20</v>
      </c>
      <c r="E4" s="7" t="s">
        <v>21</v>
      </c>
      <c r="F4" s="7" t="s">
        <v>22</v>
      </c>
      <c r="G4" s="7" t="s">
        <v>23</v>
      </c>
      <c r="H4" s="7" t="s">
        <v>24</v>
      </c>
      <c r="I4" s="7" t="s">
        <v>25</v>
      </c>
      <c r="J4" s="7" t="s">
        <v>26</v>
      </c>
      <c r="K4" s="7" t="s">
        <v>26</v>
      </c>
      <c r="L4" s="7" t="s">
        <v>27</v>
      </c>
      <c r="M4" s="7" t="s">
        <v>27</v>
      </c>
      <c r="N4" s="7" t="s">
        <v>28</v>
      </c>
      <c r="O4" s="7" t="s">
        <v>28</v>
      </c>
      <c r="P4" s="7" t="s">
        <v>29</v>
      </c>
      <c r="Q4" s="7" t="s">
        <v>30</v>
      </c>
    </row>
    <row r="5" spans="1:17" s="7" customFormat="1" ht="13.5" thickBot="1" x14ac:dyDescent="0.35">
      <c r="A5" s="8" t="s">
        <v>31</v>
      </c>
      <c r="B5" s="9" t="s">
        <v>9</v>
      </c>
      <c r="C5" s="9" t="s">
        <v>7</v>
      </c>
      <c r="D5" s="10" t="s">
        <v>9</v>
      </c>
      <c r="E5" s="10" t="s">
        <v>9</v>
      </c>
      <c r="F5" s="9" t="s">
        <v>7</v>
      </c>
      <c r="G5" s="9" t="s">
        <v>9</v>
      </c>
      <c r="H5" s="10" t="s">
        <v>9</v>
      </c>
      <c r="I5" s="10" t="s">
        <v>9</v>
      </c>
      <c r="J5" s="9" t="s">
        <v>9</v>
      </c>
      <c r="K5" s="10" t="s">
        <v>11</v>
      </c>
      <c r="L5" s="10" t="s">
        <v>32</v>
      </c>
      <c r="M5" s="10" t="s">
        <v>33</v>
      </c>
      <c r="N5" s="10" t="s">
        <v>32</v>
      </c>
      <c r="O5" s="10" t="s">
        <v>33</v>
      </c>
      <c r="P5" s="10" t="s">
        <v>32</v>
      </c>
      <c r="Q5" s="10" t="s">
        <v>33</v>
      </c>
    </row>
    <row r="6" spans="1:17" s="7" customFormat="1" x14ac:dyDescent="0.3">
      <c r="A6" s="1"/>
      <c r="B6" s="11"/>
      <c r="C6" s="11"/>
      <c r="F6" s="11"/>
      <c r="G6" s="11"/>
      <c r="J6" s="11"/>
    </row>
    <row r="7" spans="1:17" s="7" customFormat="1" x14ac:dyDescent="0.3">
      <c r="A7" s="12" t="s">
        <v>34</v>
      </c>
      <c r="B7" s="11"/>
      <c r="C7" s="11"/>
      <c r="F7" s="11"/>
      <c r="G7" s="11"/>
      <c r="J7" s="11"/>
    </row>
    <row r="8" spans="1:17" s="3" customFormat="1" ht="15" x14ac:dyDescent="0.4">
      <c r="A8" s="13" t="s">
        <v>132</v>
      </c>
      <c r="B8" s="14">
        <v>36.296599999999998</v>
      </c>
      <c r="C8" s="15"/>
      <c r="D8" s="16">
        <v>38.652998715073402</v>
      </c>
      <c r="E8" s="16">
        <v>41.770855346684677</v>
      </c>
      <c r="F8" s="15"/>
      <c r="G8" s="14">
        <v>45.00085515</v>
      </c>
      <c r="H8" s="16">
        <v>45.968112967447972</v>
      </c>
      <c r="I8" s="16">
        <v>46.179070095245763</v>
      </c>
      <c r="J8" s="14">
        <v>46.433526925000002</v>
      </c>
      <c r="K8" s="17">
        <v>51.566299999999991</v>
      </c>
      <c r="L8" s="17">
        <v>54.297354999999996</v>
      </c>
      <c r="M8" s="17">
        <v>54.933372939617016</v>
      </c>
      <c r="N8" s="7"/>
      <c r="O8" s="17">
        <v>50.172414140579498</v>
      </c>
      <c r="P8" s="17">
        <v>48.982640909090897</v>
      </c>
      <c r="Q8" s="3">
        <v>48.94</v>
      </c>
    </row>
    <row r="9" spans="1:17" s="3" customFormat="1" ht="15" x14ac:dyDescent="0.4">
      <c r="A9" s="18" t="s">
        <v>133</v>
      </c>
      <c r="B9" s="19">
        <v>4.7360550000000003</v>
      </c>
      <c r="C9" s="17"/>
      <c r="D9" s="16">
        <v>3.4336371191351569</v>
      </c>
      <c r="E9" s="16">
        <v>3.196065446205512</v>
      </c>
      <c r="F9" s="17"/>
      <c r="G9" s="19">
        <v>1.8198150749999999</v>
      </c>
      <c r="H9" s="16">
        <v>3.1068724600796362</v>
      </c>
      <c r="I9" s="16">
        <v>1.9019617003282248</v>
      </c>
      <c r="J9" s="19">
        <v>2.4403731750000004</v>
      </c>
      <c r="K9" s="17">
        <v>2.4263699999999999</v>
      </c>
      <c r="L9" s="17">
        <v>2.2882575000000003</v>
      </c>
      <c r="M9" s="17">
        <v>2.3041498094117139</v>
      </c>
      <c r="N9" s="17"/>
      <c r="O9" s="17">
        <v>2.7630600436527213</v>
      </c>
      <c r="P9" s="17">
        <v>0.72755890909090903</v>
      </c>
      <c r="Q9" s="3">
        <v>0.77</v>
      </c>
    </row>
    <row r="10" spans="1:17" s="3" customFormat="1" ht="15" x14ac:dyDescent="0.4">
      <c r="A10" s="13" t="s">
        <v>134</v>
      </c>
      <c r="B10" s="14">
        <v>12.337355000000001</v>
      </c>
      <c r="C10" s="17"/>
      <c r="D10" s="16">
        <v>15.667196912225652</v>
      </c>
      <c r="E10" s="16">
        <v>11.630238153745339</v>
      </c>
      <c r="F10" s="17"/>
      <c r="G10" s="14">
        <v>15.516000599999998</v>
      </c>
      <c r="H10" s="16">
        <v>13.259455687369156</v>
      </c>
      <c r="I10" s="16">
        <v>8.8898209862870239</v>
      </c>
      <c r="J10" s="14">
        <v>13.847547349999999</v>
      </c>
      <c r="K10" s="17">
        <v>14.606333333333334</v>
      </c>
      <c r="L10" s="17">
        <v>13.53993</v>
      </c>
      <c r="M10" s="17">
        <v>13.712997541222915</v>
      </c>
      <c r="N10" s="17"/>
      <c r="O10" s="17">
        <v>13.795146607441923</v>
      </c>
      <c r="P10" s="17">
        <v>16.435763636363639</v>
      </c>
      <c r="Q10" s="3">
        <v>16.53</v>
      </c>
    </row>
    <row r="11" spans="1:17" s="3" customFormat="1" x14ac:dyDescent="0.3">
      <c r="A11" s="13" t="s">
        <v>35</v>
      </c>
      <c r="B11" s="14">
        <v>11.365615</v>
      </c>
      <c r="C11" s="17"/>
      <c r="D11" s="16">
        <v>10.839646009259944</v>
      </c>
      <c r="E11" s="16">
        <v>13.557277613957487</v>
      </c>
      <c r="F11" s="17"/>
      <c r="G11" s="14">
        <v>8.8843942249999994</v>
      </c>
      <c r="H11" s="16">
        <v>11.452529863306104</v>
      </c>
      <c r="I11" s="16">
        <v>11.525767906405425</v>
      </c>
      <c r="J11" s="14">
        <v>11.829280300000001</v>
      </c>
      <c r="K11" s="17">
        <v>9.5443100000000012</v>
      </c>
      <c r="L11" s="17">
        <v>12.46537</v>
      </c>
      <c r="M11" s="17">
        <v>12.607209089642106</v>
      </c>
      <c r="N11" s="17"/>
      <c r="O11" s="17">
        <v>11.173161839540983</v>
      </c>
      <c r="P11" s="17">
        <v>8.9087454545454552</v>
      </c>
      <c r="Q11" s="3">
        <v>9.0299999999999994</v>
      </c>
    </row>
    <row r="12" spans="1:17" s="3" customFormat="1" x14ac:dyDescent="0.3">
      <c r="A12" s="18" t="s">
        <v>36</v>
      </c>
      <c r="B12" s="19">
        <v>0.125415</v>
      </c>
      <c r="C12" s="17"/>
      <c r="D12" s="16">
        <v>0.18379841039582331</v>
      </c>
      <c r="E12" s="16">
        <v>0.224004586968096</v>
      </c>
      <c r="F12" s="17"/>
      <c r="G12" s="19">
        <v>6.1495124999999998E-2</v>
      </c>
      <c r="H12" s="16">
        <v>0.17499281638684785</v>
      </c>
      <c r="I12" s="16">
        <v>0.17899639556190969</v>
      </c>
      <c r="J12" s="19">
        <v>0.15437567499999999</v>
      </c>
      <c r="K12" s="17">
        <v>0.144902</v>
      </c>
      <c r="L12" s="17">
        <v>0.20036499999999999</v>
      </c>
      <c r="M12" s="17">
        <v>0.19999816888756861</v>
      </c>
      <c r="N12" s="17"/>
      <c r="O12" s="17">
        <v>0.17019724338911182</v>
      </c>
      <c r="P12" s="17">
        <v>0.17047845454545454</v>
      </c>
    </row>
    <row r="13" spans="1:17" s="3" customFormat="1" x14ac:dyDescent="0.3">
      <c r="A13" s="13" t="s">
        <v>37</v>
      </c>
      <c r="B13" s="14">
        <v>6.5900650000000001</v>
      </c>
      <c r="C13" s="17"/>
      <c r="D13" s="16">
        <v>3.3283623018852073</v>
      </c>
      <c r="E13" s="16">
        <v>7.0901451857312514</v>
      </c>
      <c r="F13" s="17"/>
      <c r="G13" s="14">
        <v>2.4310927499999999</v>
      </c>
      <c r="H13" s="16">
        <v>8.4596527236156174</v>
      </c>
      <c r="I13" s="16">
        <v>19.17961378143815</v>
      </c>
      <c r="J13" s="14">
        <v>6.4304162750000007</v>
      </c>
      <c r="K13" s="17">
        <v>6.1270033333333336</v>
      </c>
      <c r="L13" s="17">
        <v>3.5950674999999999</v>
      </c>
      <c r="M13" s="17">
        <v>3.6612075779570676</v>
      </c>
      <c r="N13" s="17"/>
      <c r="O13" s="17">
        <v>7.2683997428399261</v>
      </c>
      <c r="P13" s="17">
        <v>9.7091568181818175</v>
      </c>
      <c r="Q13" s="3">
        <v>9.41</v>
      </c>
    </row>
    <row r="14" spans="1:17" s="3" customFormat="1" x14ac:dyDescent="0.3">
      <c r="A14" s="13" t="s">
        <v>38</v>
      </c>
      <c r="B14" s="14">
        <v>15.1509</v>
      </c>
      <c r="C14" s="17"/>
      <c r="D14" s="16">
        <v>10.663127932003475</v>
      </c>
      <c r="E14" s="16">
        <v>15.640320268665272</v>
      </c>
      <c r="F14" s="17"/>
      <c r="G14" s="14">
        <v>12.595012000000001</v>
      </c>
      <c r="H14" s="16">
        <v>11.219539427773903</v>
      </c>
      <c r="I14" s="16">
        <v>9.1698153480598439</v>
      </c>
      <c r="J14" s="14">
        <v>11.30074055</v>
      </c>
      <c r="K14" s="17">
        <v>10.160866666666665</v>
      </c>
      <c r="L14" s="17">
        <v>7.1466624999999997</v>
      </c>
      <c r="M14" s="17">
        <v>7.2369632424525081</v>
      </c>
      <c r="N14" s="17"/>
      <c r="O14" s="17">
        <v>11.517788584591759</v>
      </c>
      <c r="P14" s="17">
        <v>12.479109090909093</v>
      </c>
      <c r="Q14" s="3">
        <v>12.58</v>
      </c>
    </row>
    <row r="15" spans="1:17" s="3" customFormat="1" ht="15" x14ac:dyDescent="0.4">
      <c r="A15" s="13" t="s">
        <v>135</v>
      </c>
      <c r="B15" s="14">
        <v>1.1654</v>
      </c>
      <c r="D15" s="16">
        <v>3.1386236196696387</v>
      </c>
      <c r="E15" s="16">
        <v>1.9500399311954781</v>
      </c>
      <c r="G15" s="14">
        <v>3.0145341000000001</v>
      </c>
      <c r="H15" s="16">
        <v>2.0299166700874345</v>
      </c>
      <c r="I15" s="16">
        <v>1.4699703993073032</v>
      </c>
      <c r="J15" s="14">
        <v>2.8870913749999998</v>
      </c>
      <c r="K15" s="17">
        <v>3.0529133333333331</v>
      </c>
      <c r="L15" s="17">
        <v>3.1750375000000002</v>
      </c>
      <c r="M15" s="17">
        <v>3.1739282142889835</v>
      </c>
      <c r="O15" s="17">
        <v>2.3307650915276237</v>
      </c>
      <c r="P15" s="17">
        <v>2.1018250000000007</v>
      </c>
      <c r="Q15" s="3">
        <v>2.0699999999999998</v>
      </c>
    </row>
    <row r="16" spans="1:17" s="3" customFormat="1" ht="15" x14ac:dyDescent="0.4">
      <c r="A16" s="13" t="s">
        <v>136</v>
      </c>
      <c r="B16" s="14">
        <v>0.82736500000000002</v>
      </c>
      <c r="D16" s="16">
        <v>1.9598296794662942</v>
      </c>
      <c r="E16" s="16">
        <v>1.1100227300651184</v>
      </c>
      <c r="G16" s="14">
        <v>2.4237309500000004</v>
      </c>
      <c r="H16" s="16">
        <v>1.4999384261729816</v>
      </c>
      <c r="I16" s="16">
        <v>0.5799883208151263</v>
      </c>
      <c r="J16" s="14">
        <v>0.54096232499999997</v>
      </c>
      <c r="K16" s="17">
        <v>0.90908200000000006</v>
      </c>
      <c r="L16" s="17">
        <v>1.7983200000000001</v>
      </c>
      <c r="M16" s="17">
        <v>1.8046630295348258</v>
      </c>
      <c r="O16" s="17">
        <v>0.52963689239382572</v>
      </c>
      <c r="P16" s="17">
        <v>8.1309681818181836E-2</v>
      </c>
      <c r="Q16" s="3">
        <v>0.1</v>
      </c>
    </row>
    <row r="17" spans="1:18" s="3" customFormat="1" ht="15" x14ac:dyDescent="0.4">
      <c r="A17" s="18" t="s">
        <v>137</v>
      </c>
      <c r="B17" s="19">
        <v>2.58561</v>
      </c>
      <c r="C17" s="17"/>
      <c r="D17" s="16">
        <v>3.2627893013429898</v>
      </c>
      <c r="E17" s="16">
        <v>1.5010307367817501</v>
      </c>
      <c r="F17" s="17"/>
      <c r="G17" s="19">
        <v>0.59400399999999998</v>
      </c>
      <c r="H17" s="16">
        <v>0.2689889577603547</v>
      </c>
      <c r="I17" s="16">
        <v>0.24499506655121722</v>
      </c>
      <c r="J17" s="19">
        <v>0.89286284999999999</v>
      </c>
      <c r="K17" s="17">
        <v>0.38655400000000001</v>
      </c>
      <c r="L17" s="17">
        <v>0.35196500000000003</v>
      </c>
      <c r="M17" s="17">
        <v>0.36551038698526656</v>
      </c>
      <c r="N17" s="17"/>
      <c r="O17" s="17">
        <v>0.27942981404263295</v>
      </c>
      <c r="P17" s="17">
        <v>6.563322727272726E-2</v>
      </c>
      <c r="Q17" s="3">
        <v>0.09</v>
      </c>
    </row>
    <row r="18" spans="1:18" s="3" customFormat="1" x14ac:dyDescent="0.3">
      <c r="A18" s="18" t="s">
        <v>39</v>
      </c>
      <c r="B18" s="14">
        <v>91.180379999999985</v>
      </c>
      <c r="D18" s="16">
        <f>SUM(D8:D17)</f>
        <v>91.130010000457588</v>
      </c>
      <c r="E18" s="16">
        <f>SUM(E8:E17)</f>
        <v>97.669999999999973</v>
      </c>
      <c r="G18" s="14">
        <v>92.427046250000004</v>
      </c>
      <c r="H18" s="16">
        <f>SUM(H8:H17)</f>
        <v>97.440000000000012</v>
      </c>
      <c r="I18" s="16">
        <f>SUM(I8:I17)</f>
        <v>99.319999999999979</v>
      </c>
      <c r="J18" s="14">
        <v>96.771132074999997</v>
      </c>
      <c r="K18" s="17">
        <f>SUM(K8:K17)</f>
        <v>98.924634666666662</v>
      </c>
      <c r="L18" s="17">
        <f>SUM(L8:L17)</f>
        <v>98.858330000000024</v>
      </c>
      <c r="P18" s="17">
        <f>SUM(P8:P17)</f>
        <v>99.662221181818182</v>
      </c>
      <c r="Q18" s="17">
        <f>SUM(Q8:Q17)</f>
        <v>99.52</v>
      </c>
      <c r="R18" s="17"/>
    </row>
    <row r="19" spans="1:18" s="3" customFormat="1" x14ac:dyDescent="0.3">
      <c r="A19" s="13" t="s">
        <v>40</v>
      </c>
      <c r="B19" s="14">
        <v>8.1139337952273358</v>
      </c>
      <c r="C19" s="14"/>
      <c r="D19" s="16">
        <v>8.8741700000000208</v>
      </c>
      <c r="E19" s="16">
        <v>2.3319999999999794</v>
      </c>
      <c r="F19" s="14"/>
      <c r="G19" s="14">
        <v>7.266313932980581</v>
      </c>
      <c r="H19" s="16">
        <v>2.5560000000000116</v>
      </c>
      <c r="I19" s="16">
        <v>0.67799999999998306</v>
      </c>
      <c r="J19" s="14">
        <v>2.7762456333885486</v>
      </c>
    </row>
    <row r="20" spans="1:18" s="3" customFormat="1" x14ac:dyDescent="0.3">
      <c r="A20" s="1" t="s">
        <v>41</v>
      </c>
      <c r="B20" s="14">
        <f>B18+B19</f>
        <v>99.294313795227325</v>
      </c>
      <c r="C20" s="14"/>
      <c r="D20" s="20">
        <f>SUM(D18:D19)</f>
        <v>100.00418000045761</v>
      </c>
      <c r="E20" s="20">
        <f>SUM(E18:E19)</f>
        <v>100.00199999999995</v>
      </c>
      <c r="F20" s="14"/>
      <c r="G20" s="14">
        <f>G18+G19</f>
        <v>99.693360182980584</v>
      </c>
      <c r="H20" s="14">
        <f>SUM(H18:H19)</f>
        <v>99.996000000000024</v>
      </c>
      <c r="I20" s="20">
        <f>SUM(I18:I19)</f>
        <v>99.997999999999962</v>
      </c>
      <c r="J20" s="14">
        <f>J18+J19</f>
        <v>99.547377708388552</v>
      </c>
      <c r="L20" s="21"/>
    </row>
    <row r="21" spans="1:18" s="3" customFormat="1" ht="7" customHeight="1" x14ac:dyDescent="0.3">
      <c r="A21" s="1"/>
      <c r="B21" s="7"/>
      <c r="C21" s="7"/>
      <c r="D21" s="22"/>
      <c r="E21" s="22"/>
      <c r="F21" s="7"/>
      <c r="G21" s="7"/>
      <c r="H21" s="22"/>
      <c r="I21" s="22"/>
      <c r="J21" s="7"/>
    </row>
    <row r="22" spans="1:18" s="3" customFormat="1" x14ac:dyDescent="0.3">
      <c r="A22" s="12" t="s">
        <v>42</v>
      </c>
      <c r="D22" s="22"/>
      <c r="E22" s="22"/>
      <c r="H22" s="22"/>
      <c r="I22" s="22"/>
    </row>
    <row r="23" spans="1:18" s="3" customFormat="1" x14ac:dyDescent="0.3">
      <c r="A23" s="23" t="s">
        <v>43</v>
      </c>
      <c r="B23" s="24">
        <v>86.05</v>
      </c>
      <c r="C23" s="25"/>
      <c r="D23" s="26">
        <v>44.4</v>
      </c>
      <c r="E23" s="22">
        <v>120</v>
      </c>
      <c r="F23" s="25"/>
      <c r="G23" s="24">
        <v>28.379000000000001</v>
      </c>
      <c r="H23" s="22">
        <v>148</v>
      </c>
      <c r="I23" s="22">
        <v>692</v>
      </c>
      <c r="J23" s="24">
        <v>144.40649999999999</v>
      </c>
      <c r="K23" s="21">
        <v>83.611195652173905</v>
      </c>
      <c r="L23" s="21">
        <v>12.45</v>
      </c>
      <c r="M23" s="3">
        <v>13</v>
      </c>
      <c r="N23" s="17"/>
      <c r="P23" s="21">
        <v>188.77500000000001</v>
      </c>
      <c r="Q23" s="3">
        <v>178</v>
      </c>
    </row>
    <row r="24" spans="1:18" s="3" customFormat="1" x14ac:dyDescent="0.3">
      <c r="A24" s="1" t="s">
        <v>44</v>
      </c>
      <c r="B24" s="24">
        <v>456.35</v>
      </c>
      <c r="C24" s="21">
        <v>1921.9554338304258</v>
      </c>
      <c r="D24" s="26">
        <v>3.3</v>
      </c>
      <c r="E24" s="22">
        <v>608</v>
      </c>
      <c r="F24" s="21">
        <v>1429.8315363487982</v>
      </c>
      <c r="G24" s="24">
        <v>34.311750000000004</v>
      </c>
      <c r="H24" s="22">
        <v>437</v>
      </c>
      <c r="I24" s="22">
        <v>1116</v>
      </c>
      <c r="J24" s="24">
        <v>726.40900000000011</v>
      </c>
      <c r="K24" s="21">
        <v>159.71834541062802</v>
      </c>
      <c r="L24" s="21">
        <v>11.175000000000001</v>
      </c>
      <c r="M24" s="3">
        <v>16</v>
      </c>
      <c r="N24" s="21">
        <v>291.83777432819278</v>
      </c>
      <c r="O24" s="21">
        <v>287.60000000000002</v>
      </c>
      <c r="P24" s="21">
        <v>412.67875000000004</v>
      </c>
      <c r="Q24" s="3">
        <v>526</v>
      </c>
    </row>
    <row r="25" spans="1:18" s="3" customFormat="1" x14ac:dyDescent="0.3">
      <c r="A25" s="1" t="s">
        <v>45</v>
      </c>
      <c r="B25" s="24">
        <v>365.55</v>
      </c>
      <c r="C25" s="21">
        <v>208.25697388219697</v>
      </c>
      <c r="D25" s="26">
        <v>223.5</v>
      </c>
      <c r="E25" s="22">
        <v>319</v>
      </c>
      <c r="F25" s="21">
        <v>139.24527940753643</v>
      </c>
      <c r="G25" s="24">
        <v>195.709</v>
      </c>
      <c r="H25" s="22">
        <v>278</v>
      </c>
      <c r="I25" s="22">
        <v>182</v>
      </c>
      <c r="J25" s="24">
        <v>240.08924999999999</v>
      </c>
      <c r="K25" s="21">
        <v>229.83962318840582</v>
      </c>
      <c r="L25" s="21">
        <v>410.375</v>
      </c>
      <c r="M25" s="3">
        <v>418</v>
      </c>
      <c r="N25" s="21">
        <v>321.26061978037887</v>
      </c>
      <c r="O25" s="21">
        <v>313.8</v>
      </c>
      <c r="P25" s="21">
        <v>243.66</v>
      </c>
      <c r="Q25" s="3">
        <v>210</v>
      </c>
    </row>
    <row r="26" spans="1:18" s="3" customFormat="1" ht="14" x14ac:dyDescent="0.3">
      <c r="A26" s="1" t="s">
        <v>46</v>
      </c>
      <c r="B26" s="24">
        <v>17.5</v>
      </c>
      <c r="C26" s="25">
        <v>7.5104849469198189</v>
      </c>
      <c r="D26" s="26">
        <v>16.8</v>
      </c>
      <c r="E26" s="22">
        <v>16</v>
      </c>
      <c r="F26" s="25">
        <v>11.066161753360781</v>
      </c>
      <c r="G26" s="24">
        <v>17.157</v>
      </c>
      <c r="H26" s="22">
        <v>17</v>
      </c>
      <c r="I26" s="22">
        <v>18</v>
      </c>
      <c r="J26" s="24">
        <v>21.882999999999999</v>
      </c>
      <c r="K26" s="21">
        <v>23.323318840579709</v>
      </c>
      <c r="L26" s="21">
        <v>21.525000000000002</v>
      </c>
      <c r="M26" s="3">
        <v>22</v>
      </c>
      <c r="N26" s="21">
        <v>20.920885251702593</v>
      </c>
      <c r="O26" s="21">
        <v>21.32</v>
      </c>
      <c r="P26" s="21">
        <v>14.07375</v>
      </c>
      <c r="Q26" s="27"/>
      <c r="R26" s="21"/>
    </row>
    <row r="27" spans="1:18" s="3" customFormat="1" x14ac:dyDescent="0.3">
      <c r="A27" s="1" t="s">
        <v>47</v>
      </c>
      <c r="B27" s="24">
        <v>91.6</v>
      </c>
      <c r="C27" s="25">
        <v>1.4506955498697507</v>
      </c>
      <c r="D27" s="26">
        <v>53.6</v>
      </c>
      <c r="E27" s="22">
        <v>148</v>
      </c>
      <c r="F27" s="25">
        <v>1.8712550484941664</v>
      </c>
      <c r="G27" s="24">
        <v>117.15474999999999</v>
      </c>
      <c r="H27" s="22">
        <v>78</v>
      </c>
      <c r="I27" s="22">
        <v>54</v>
      </c>
      <c r="J27" s="24">
        <v>67.885500000000008</v>
      </c>
      <c r="K27" s="21">
        <v>56.802526570048308</v>
      </c>
      <c r="L27" s="21">
        <v>18.274999999999999</v>
      </c>
      <c r="M27" s="3">
        <v>20</v>
      </c>
      <c r="N27" s="21">
        <v>130.17535906502272</v>
      </c>
      <c r="O27" s="21">
        <v>137.19999999999999</v>
      </c>
      <c r="P27" s="21">
        <v>107.79</v>
      </c>
      <c r="Q27" s="21">
        <v>98</v>
      </c>
      <c r="R27" s="21"/>
    </row>
    <row r="28" spans="1:18" s="3" customFormat="1" x14ac:dyDescent="0.3">
      <c r="A28" s="1" t="s">
        <v>48</v>
      </c>
      <c r="B28" s="24">
        <v>218.35000000000002</v>
      </c>
      <c r="C28" s="21">
        <v>14.954036869359916</v>
      </c>
      <c r="D28" s="26">
        <v>174.2</v>
      </c>
      <c r="E28" s="22">
        <v>144</v>
      </c>
      <c r="F28" s="21">
        <v>24.611126590131477</v>
      </c>
      <c r="G28" s="24">
        <v>98.90325</v>
      </c>
      <c r="H28" s="22">
        <v>151</v>
      </c>
      <c r="I28" s="22">
        <v>116</v>
      </c>
      <c r="J28" s="24">
        <v>158.29874999999998</v>
      </c>
      <c r="K28" s="21">
        <v>144.30590338164254</v>
      </c>
      <c r="L28" s="21">
        <v>130.02500000000001</v>
      </c>
      <c r="M28" s="3">
        <v>130</v>
      </c>
      <c r="N28" s="21">
        <v>106.10245466295805</v>
      </c>
      <c r="O28" s="21">
        <v>105.1</v>
      </c>
      <c r="P28" s="21">
        <v>82.857500000000002</v>
      </c>
      <c r="Q28" s="21"/>
      <c r="R28" s="21"/>
    </row>
    <row r="29" spans="1:18" s="3" customFormat="1" x14ac:dyDescent="0.3">
      <c r="A29" s="1" t="s">
        <v>49</v>
      </c>
      <c r="B29" s="24">
        <v>36.299999999999997</v>
      </c>
      <c r="C29" s="24"/>
      <c r="D29" s="22"/>
      <c r="E29" s="22"/>
      <c r="F29" s="24"/>
      <c r="G29" s="24">
        <v>43.183</v>
      </c>
      <c r="H29" s="22"/>
      <c r="I29" s="22"/>
      <c r="J29" s="24">
        <v>26.35125</v>
      </c>
      <c r="L29" s="21">
        <v>33.049999999999997</v>
      </c>
      <c r="M29" s="21">
        <f>M71</f>
        <v>0.50490000000000002</v>
      </c>
    </row>
    <row r="30" spans="1:18" s="3" customFormat="1" x14ac:dyDescent="0.3">
      <c r="A30" s="1" t="s">
        <v>50</v>
      </c>
      <c r="B30" s="24">
        <v>220</v>
      </c>
      <c r="C30" s="24"/>
      <c r="D30" s="22"/>
      <c r="E30" s="22"/>
      <c r="F30" s="24"/>
      <c r="G30" s="24">
        <v>90.495249999999999</v>
      </c>
      <c r="H30" s="22"/>
      <c r="I30" s="22"/>
      <c r="J30" s="24">
        <v>154.57550000000001</v>
      </c>
      <c r="L30" s="21">
        <v>686.65</v>
      </c>
      <c r="M30" s="21">
        <f>M48</f>
        <v>683.9</v>
      </c>
    </row>
    <row r="31" spans="1:18" s="3" customFormat="1" x14ac:dyDescent="0.3">
      <c r="A31" s="28" t="s">
        <v>51</v>
      </c>
      <c r="B31" s="21">
        <v>82.35</v>
      </c>
      <c r="C31" s="25"/>
      <c r="D31" s="22"/>
      <c r="E31" s="22"/>
      <c r="F31" s="25"/>
      <c r="G31" s="21">
        <v>12.967749999999999</v>
      </c>
      <c r="H31" s="22"/>
      <c r="I31" s="22"/>
      <c r="J31" s="21">
        <v>23.870999999999999</v>
      </c>
      <c r="L31" s="21">
        <v>12.6</v>
      </c>
      <c r="M31" s="21">
        <f>M51</f>
        <v>12.44</v>
      </c>
    </row>
    <row r="32" spans="1:18" s="3" customFormat="1" x14ac:dyDescent="0.3">
      <c r="A32" s="1" t="s">
        <v>52</v>
      </c>
      <c r="B32" s="24">
        <v>18.423999999999999</v>
      </c>
      <c r="C32" s="24"/>
      <c r="D32" s="22"/>
      <c r="E32" s="22"/>
      <c r="F32" s="24"/>
      <c r="G32" s="24">
        <v>31.573</v>
      </c>
      <c r="H32" s="22"/>
      <c r="I32" s="22"/>
      <c r="J32" s="24">
        <v>9.3119999999999994</v>
      </c>
      <c r="L32" s="21">
        <v>46.795000000000002</v>
      </c>
      <c r="M32" s="21">
        <f>M47</f>
        <v>46.02</v>
      </c>
    </row>
    <row r="33" spans="1:18" s="3" customFormat="1" x14ac:dyDescent="0.3">
      <c r="A33" s="1" t="s">
        <v>53</v>
      </c>
      <c r="B33" s="24">
        <v>279.29999999999995</v>
      </c>
      <c r="C33" s="24"/>
      <c r="D33" s="22"/>
      <c r="E33" s="22"/>
      <c r="F33" s="24"/>
      <c r="G33" s="24">
        <v>266.27975000000004</v>
      </c>
      <c r="H33" s="22"/>
      <c r="I33" s="22"/>
      <c r="J33" s="24">
        <v>462.35350000000005</v>
      </c>
      <c r="L33" s="21">
        <v>338.22500000000002</v>
      </c>
      <c r="M33" s="21">
        <f>M58</f>
        <v>337.4</v>
      </c>
    </row>
    <row r="34" spans="1:18" s="3" customFormat="1" x14ac:dyDescent="0.3">
      <c r="A34" s="1" t="s">
        <v>54</v>
      </c>
      <c r="B34" s="24">
        <v>266.30549999999999</v>
      </c>
      <c r="C34" s="24"/>
      <c r="D34" s="22"/>
      <c r="E34" s="22"/>
      <c r="F34" s="24"/>
      <c r="G34" s="24">
        <v>127.91539124999997</v>
      </c>
      <c r="H34" s="22"/>
      <c r="I34" s="22"/>
      <c r="J34" s="24">
        <v>186.8024925</v>
      </c>
      <c r="L34" s="21">
        <v>178.48575</v>
      </c>
      <c r="M34" s="21">
        <f>M59</f>
        <v>186.5</v>
      </c>
    </row>
    <row r="35" spans="1:18" s="3" customFormat="1" x14ac:dyDescent="0.3">
      <c r="A35" s="1" t="s">
        <v>55</v>
      </c>
      <c r="B35" s="24">
        <v>59.05</v>
      </c>
      <c r="C35" s="24"/>
      <c r="D35" s="22"/>
      <c r="E35" s="22"/>
      <c r="F35" s="24"/>
      <c r="G35" s="24">
        <v>31.620750000000001</v>
      </c>
      <c r="H35" s="22"/>
      <c r="I35" s="22"/>
      <c r="J35" s="24">
        <v>31.363250000000001</v>
      </c>
      <c r="L35" s="21">
        <v>35.725000000000001</v>
      </c>
      <c r="M35" s="21">
        <f>M66</f>
        <v>1.3129999999999999</v>
      </c>
    </row>
    <row r="36" spans="1:18" s="3" customFormat="1" x14ac:dyDescent="0.3">
      <c r="A36" s="1" t="s">
        <v>56</v>
      </c>
      <c r="B36" s="24">
        <v>75</v>
      </c>
      <c r="C36" s="24"/>
      <c r="D36" s="22"/>
      <c r="E36" s="22"/>
      <c r="F36" s="24"/>
      <c r="G36" s="24">
        <v>13.168000000000001</v>
      </c>
      <c r="H36" s="22"/>
      <c r="I36" s="22"/>
      <c r="J36" s="24">
        <v>23.40625</v>
      </c>
      <c r="L36" s="21">
        <v>24.8</v>
      </c>
      <c r="M36" s="21">
        <f>M53</f>
        <v>25.08</v>
      </c>
    </row>
    <row r="37" spans="1:18" s="3" customFormat="1" x14ac:dyDescent="0.3">
      <c r="A37" s="1" t="s">
        <v>57</v>
      </c>
      <c r="B37" s="24">
        <v>112.65</v>
      </c>
      <c r="C37" s="24"/>
      <c r="D37" s="22"/>
      <c r="E37" s="22"/>
      <c r="F37" s="24"/>
      <c r="G37" s="24">
        <v>26.483249999999998</v>
      </c>
      <c r="H37" s="22"/>
      <c r="I37" s="22"/>
      <c r="J37" s="24">
        <v>50.365750000000006</v>
      </c>
      <c r="L37" s="21">
        <v>54.85</v>
      </c>
      <c r="M37" s="21">
        <f>M54</f>
        <v>53.12</v>
      </c>
    </row>
    <row r="38" spans="1:18" s="3" customFormat="1" x14ac:dyDescent="0.3">
      <c r="A38" s="1" t="s">
        <v>58</v>
      </c>
      <c r="B38" s="24">
        <v>55.35</v>
      </c>
      <c r="C38" s="24"/>
      <c r="D38" s="22"/>
      <c r="E38" s="22"/>
      <c r="F38" s="24"/>
      <c r="G38" s="24">
        <v>18.704000000000001</v>
      </c>
      <c r="H38" s="22"/>
      <c r="I38" s="22"/>
      <c r="J38" s="24">
        <v>31.759249999999998</v>
      </c>
      <c r="L38" s="21">
        <v>28.65</v>
      </c>
      <c r="M38" s="21">
        <f>M57</f>
        <v>28.26</v>
      </c>
    </row>
    <row r="39" spans="1:18" s="3" customFormat="1" ht="7" customHeight="1" x14ac:dyDescent="0.3">
      <c r="A39" s="1"/>
      <c r="B39" s="24"/>
      <c r="C39" s="24"/>
      <c r="D39" s="22"/>
      <c r="E39" s="22"/>
      <c r="F39" s="24"/>
      <c r="G39" s="24"/>
      <c r="H39" s="22"/>
      <c r="I39" s="22"/>
      <c r="J39" s="24"/>
    </row>
    <row r="40" spans="1:18" s="3" customFormat="1" x14ac:dyDescent="0.3">
      <c r="A40" s="12" t="s">
        <v>59</v>
      </c>
      <c r="D40" s="22"/>
      <c r="E40" s="22"/>
      <c r="H40" s="22"/>
      <c r="I40" s="22"/>
    </row>
    <row r="41" spans="1:18" s="3" customFormat="1" x14ac:dyDescent="0.3">
      <c r="A41" s="1" t="s">
        <v>60</v>
      </c>
      <c r="C41" s="3">
        <v>0.47</v>
      </c>
      <c r="D41" s="22"/>
      <c r="E41" s="22"/>
      <c r="F41" s="3">
        <v>1.54</v>
      </c>
      <c r="H41" s="22"/>
      <c r="I41" s="22"/>
      <c r="K41" s="17">
        <v>8.2135193236715001</v>
      </c>
      <c r="N41" s="17">
        <v>4.76</v>
      </c>
      <c r="O41" s="17">
        <v>4.68</v>
      </c>
      <c r="P41" s="17">
        <v>4.2237499999999999</v>
      </c>
      <c r="Q41" s="17">
        <v>4.2</v>
      </c>
      <c r="R41" s="17"/>
    </row>
    <row r="42" spans="1:18" s="3" customFormat="1" x14ac:dyDescent="0.3">
      <c r="A42" s="1" t="s">
        <v>61</v>
      </c>
      <c r="C42" s="17">
        <v>2.6963820194034E-2</v>
      </c>
      <c r="D42" s="22"/>
      <c r="E42" s="22"/>
      <c r="F42" s="17">
        <v>0.1098893976903576</v>
      </c>
      <c r="G42" s="17"/>
      <c r="H42" s="22"/>
      <c r="I42" s="22"/>
      <c r="N42" s="17">
        <v>1.0722231463971426</v>
      </c>
      <c r="O42" s="17">
        <v>1.0609999999999999</v>
      </c>
    </row>
    <row r="43" spans="1:18" s="3" customFormat="1" x14ac:dyDescent="0.3">
      <c r="A43" s="1" t="s">
        <v>62</v>
      </c>
      <c r="C43" s="17">
        <v>6.0868628782703708E-2</v>
      </c>
      <c r="D43" s="22"/>
      <c r="E43" s="22"/>
      <c r="F43" s="17">
        <v>0.20122834630087152</v>
      </c>
      <c r="G43" s="17"/>
      <c r="H43" s="22"/>
      <c r="I43" s="22"/>
      <c r="N43" s="17">
        <v>1.7882063270648507</v>
      </c>
      <c r="O43" s="17">
        <v>2.09</v>
      </c>
    </row>
    <row r="44" spans="1:18" s="3" customFormat="1" x14ac:dyDescent="0.3">
      <c r="A44" s="1" t="s">
        <v>63</v>
      </c>
      <c r="C44" s="17" t="s">
        <v>64</v>
      </c>
      <c r="D44" s="22"/>
      <c r="E44" s="22"/>
      <c r="F44" s="17">
        <v>2.4849115936315995E-2</v>
      </c>
      <c r="H44" s="22"/>
      <c r="I44" s="22"/>
      <c r="N44" s="17">
        <v>0.19867091139429235</v>
      </c>
      <c r="O44" s="17">
        <v>0.21199999999999999</v>
      </c>
    </row>
    <row r="45" spans="1:18" s="3" customFormat="1" x14ac:dyDescent="0.3">
      <c r="A45" s="1" t="s">
        <v>65</v>
      </c>
      <c r="C45" s="25">
        <v>24.79271740366676</v>
      </c>
      <c r="D45" s="22"/>
      <c r="E45" s="22"/>
      <c r="F45" s="25">
        <v>21.557297633710643</v>
      </c>
      <c r="H45" s="22"/>
      <c r="I45" s="22"/>
      <c r="K45" s="25">
        <v>37.284565217391311</v>
      </c>
      <c r="N45" s="25">
        <v>43.564997433812579</v>
      </c>
      <c r="O45" s="25">
        <v>44.9</v>
      </c>
      <c r="P45" s="25">
        <v>51.177499999999995</v>
      </c>
      <c r="Q45" s="3">
        <v>48.7</v>
      </c>
    </row>
    <row r="46" spans="1:18" s="3" customFormat="1" x14ac:dyDescent="0.3">
      <c r="A46" s="18" t="s">
        <v>66</v>
      </c>
      <c r="B46" s="17">
        <v>0.52362074486769028</v>
      </c>
      <c r="C46" s="17" t="s">
        <v>64</v>
      </c>
      <c r="D46" s="29">
        <v>1.5438150329131499</v>
      </c>
      <c r="E46" s="29">
        <v>0.96125934699795845</v>
      </c>
      <c r="F46" s="17">
        <v>1.2644731787391306E-3</v>
      </c>
      <c r="G46" s="17">
        <v>0.75725832929430736</v>
      </c>
      <c r="H46" s="29">
        <v>0.38066361561046791</v>
      </c>
      <c r="I46" s="29">
        <v>0.30798530156437515</v>
      </c>
      <c r="J46" s="17">
        <v>0.20388370542873219</v>
      </c>
      <c r="K46" s="17">
        <v>0.59387391304347836</v>
      </c>
      <c r="L46" s="17">
        <v>1.1447102019330311</v>
      </c>
      <c r="M46" s="17">
        <v>1.1599999999999999</v>
      </c>
      <c r="N46" s="17">
        <v>8.7664018944733524E-2</v>
      </c>
      <c r="O46" s="17">
        <v>0.1032</v>
      </c>
      <c r="P46" s="17">
        <v>2.2349999999999998E-2</v>
      </c>
      <c r="Q46" s="17">
        <v>0.02</v>
      </c>
      <c r="R46" s="17"/>
    </row>
    <row r="47" spans="1:18" s="3" customFormat="1" x14ac:dyDescent="0.3">
      <c r="A47" s="18" t="s">
        <v>52</v>
      </c>
      <c r="B47" s="25">
        <v>17.395305627154482</v>
      </c>
      <c r="C47" s="25" t="s">
        <v>64</v>
      </c>
      <c r="D47" s="30">
        <v>37.171471763872816</v>
      </c>
      <c r="E47" s="30">
        <v>28.679662110349184</v>
      </c>
      <c r="F47" s="17">
        <v>0.15185327454752096</v>
      </c>
      <c r="G47" s="25">
        <v>30.096412912161071</v>
      </c>
      <c r="H47" s="30">
        <v>21.212462602010586</v>
      </c>
      <c r="I47" s="30">
        <v>12.406124024648157</v>
      </c>
      <c r="J47" s="17">
        <v>7.1816408969000829</v>
      </c>
      <c r="K47" s="25">
        <v>25.518717391304349</v>
      </c>
      <c r="L47" s="25">
        <v>46.528532764467023</v>
      </c>
      <c r="M47" s="25">
        <v>46.02</v>
      </c>
      <c r="N47" s="17">
        <v>8.2373138451080301</v>
      </c>
      <c r="O47" s="17">
        <v>9.52</v>
      </c>
      <c r="P47" s="17">
        <v>2.12575</v>
      </c>
      <c r="Q47" s="17">
        <v>2.0099999999999998</v>
      </c>
      <c r="R47" s="17"/>
    </row>
    <row r="48" spans="1:18" s="3" customFormat="1" x14ac:dyDescent="0.3">
      <c r="A48" s="18" t="s">
        <v>50</v>
      </c>
      <c r="B48" s="21">
        <v>219.16576153441662</v>
      </c>
      <c r="C48" s="17">
        <v>0.71965792055638733</v>
      </c>
      <c r="D48" s="26">
        <v>291.72236795825597</v>
      </c>
      <c r="E48" s="30">
        <v>257.43618663258468</v>
      </c>
      <c r="F48" s="17">
        <v>2.9340291347538119</v>
      </c>
      <c r="G48" s="25">
        <v>90.671702025509219</v>
      </c>
      <c r="H48" s="30">
        <v>65.91586951734979</v>
      </c>
      <c r="I48" s="30">
        <v>102.95491630063269</v>
      </c>
      <c r="J48" s="21">
        <v>151.10361967177616</v>
      </c>
      <c r="K48" s="21">
        <v>202.39590096618358</v>
      </c>
      <c r="L48" s="21">
        <v>682.77958787361842</v>
      </c>
      <c r="M48" s="21">
        <v>683.9</v>
      </c>
      <c r="N48" s="21">
        <v>128.00230401790654</v>
      </c>
      <c r="O48" s="21">
        <v>134.4</v>
      </c>
      <c r="P48" s="25">
        <v>24.411249999999999</v>
      </c>
      <c r="Q48" s="25">
        <v>24.3</v>
      </c>
      <c r="R48" s="25"/>
    </row>
    <row r="49" spans="1:18" s="3" customFormat="1" x14ac:dyDescent="0.3">
      <c r="A49" s="18" t="s">
        <v>67</v>
      </c>
      <c r="B49" s="17">
        <v>6.2405536768516159</v>
      </c>
      <c r="C49" s="17">
        <v>5.1406704612259928E-2</v>
      </c>
      <c r="D49" s="29">
        <v>5.7397607221462019</v>
      </c>
      <c r="E49" s="29">
        <v>6.3967197731984093</v>
      </c>
      <c r="F49" s="17">
        <v>0.33724647130633106</v>
      </c>
      <c r="G49" s="17">
        <v>1.1367279649505371</v>
      </c>
      <c r="H49" s="29">
        <v>3.576532823723019</v>
      </c>
      <c r="I49" s="29">
        <v>1.8203608892648484</v>
      </c>
      <c r="J49" s="17">
        <v>3.0572231521316189</v>
      </c>
      <c r="K49" s="17">
        <v>2.8751038647342995</v>
      </c>
      <c r="L49" s="17">
        <v>6.2271256888682514</v>
      </c>
      <c r="M49" s="17">
        <v>5.8280000000000003</v>
      </c>
      <c r="N49" s="17">
        <v>1.2224598838726843</v>
      </c>
      <c r="O49" s="17">
        <v>1.2250000000000001</v>
      </c>
      <c r="P49" s="17">
        <v>0.26087500000000002</v>
      </c>
      <c r="Q49" s="17">
        <v>0.28000000000000003</v>
      </c>
      <c r="R49" s="17"/>
    </row>
    <row r="50" spans="1:18" s="3" customFormat="1" x14ac:dyDescent="0.3">
      <c r="A50" s="1" t="s">
        <v>68</v>
      </c>
      <c r="B50" s="17">
        <v>2.8852215789496634</v>
      </c>
      <c r="C50" s="17">
        <v>8.22789833311636E-3</v>
      </c>
      <c r="D50" s="29">
        <v>1.8900819635401982</v>
      </c>
      <c r="E50" s="29">
        <v>1.7349561879727571</v>
      </c>
      <c r="F50" s="17">
        <v>4.4862694087315309E-2</v>
      </c>
      <c r="G50" s="17">
        <v>0.41554419420144723</v>
      </c>
      <c r="H50" s="29">
        <v>0.29175161778252046</v>
      </c>
      <c r="I50" s="29">
        <v>0.41498427793051645</v>
      </c>
      <c r="J50" s="17">
        <v>0.78648125355796372</v>
      </c>
      <c r="K50" s="17">
        <v>0.91264082125603874</v>
      </c>
      <c r="L50" s="17">
        <v>1.7131380219969512</v>
      </c>
      <c r="M50" s="17">
        <v>1.6830000000000001</v>
      </c>
      <c r="N50" s="17">
        <v>0.40884997385850014</v>
      </c>
      <c r="O50" s="17">
        <v>0.41820000000000002</v>
      </c>
      <c r="P50" s="17">
        <v>9.215000000000001E-2</v>
      </c>
      <c r="Q50" s="17">
        <v>0.09</v>
      </c>
      <c r="R50" s="17"/>
    </row>
    <row r="51" spans="1:18" s="3" customFormat="1" x14ac:dyDescent="0.3">
      <c r="A51" s="18" t="s">
        <v>51</v>
      </c>
      <c r="B51" s="25">
        <v>84.683414778645485</v>
      </c>
      <c r="C51" s="17">
        <v>0.86687417434396108</v>
      </c>
      <c r="D51" s="30">
        <v>60.692665366897081</v>
      </c>
      <c r="E51" s="30">
        <v>77.802263217681428</v>
      </c>
      <c r="F51" s="17">
        <v>3.0180536054879306</v>
      </c>
      <c r="G51" s="25">
        <v>13.126231767429909</v>
      </c>
      <c r="H51" s="30">
        <v>33.235945017935983</v>
      </c>
      <c r="I51" s="30">
        <v>19.175404975571023</v>
      </c>
      <c r="J51" s="25">
        <v>24.461703429154166</v>
      </c>
      <c r="K51" s="25">
        <v>27.3147270531401</v>
      </c>
      <c r="L51" s="25">
        <v>11.608937543279051</v>
      </c>
      <c r="M51" s="25">
        <v>12.44</v>
      </c>
      <c r="N51" s="25">
        <v>20.111356647038644</v>
      </c>
      <c r="O51" s="25">
        <v>18.53</v>
      </c>
      <c r="P51" s="17">
        <v>4.0187499999999998</v>
      </c>
      <c r="Q51" s="17">
        <v>4.49</v>
      </c>
      <c r="R51" s="17"/>
    </row>
    <row r="52" spans="1:18" s="3" customFormat="1" x14ac:dyDescent="0.3">
      <c r="A52" s="18" t="s">
        <v>69</v>
      </c>
      <c r="B52" s="17">
        <v>5.5111499267000248</v>
      </c>
      <c r="C52" s="17">
        <v>0.110147811961041</v>
      </c>
      <c r="D52" s="29">
        <v>3.8500429950634532</v>
      </c>
      <c r="E52" s="29">
        <v>4.5093878051294265</v>
      </c>
      <c r="F52" s="17">
        <v>0.431452303602466</v>
      </c>
      <c r="G52" s="17">
        <v>0.900372974222717</v>
      </c>
      <c r="H52" s="29">
        <v>2.3460874469791095</v>
      </c>
      <c r="I52" s="29">
        <v>1.3245489599054379</v>
      </c>
      <c r="J52" s="17">
        <v>1.6658278999371257</v>
      </c>
      <c r="K52" s="17">
        <v>1.6642857487922704</v>
      </c>
      <c r="L52" s="17">
        <v>0.78077658177280707</v>
      </c>
      <c r="M52" s="17">
        <v>0.78500000000000003</v>
      </c>
      <c r="N52" s="17">
        <v>1.1705819179614887</v>
      </c>
      <c r="O52" s="17">
        <v>1.1739999999999999</v>
      </c>
      <c r="P52" s="17">
        <v>0.23537499999999997</v>
      </c>
      <c r="Q52" s="17">
        <v>0.27</v>
      </c>
      <c r="R52" s="17"/>
    </row>
    <row r="53" spans="1:18" s="3" customFormat="1" x14ac:dyDescent="0.3">
      <c r="A53" s="18" t="s">
        <v>56</v>
      </c>
      <c r="B53" s="25">
        <v>74.301758358690776</v>
      </c>
      <c r="C53" s="17">
        <v>3.0232112157108713</v>
      </c>
      <c r="D53" s="30">
        <v>88.070598405389248</v>
      </c>
      <c r="E53" s="30">
        <v>76.055985087646846</v>
      </c>
      <c r="F53" s="17">
        <v>9.3186176353282786</v>
      </c>
      <c r="G53" s="25">
        <v>12.876796592333106</v>
      </c>
      <c r="H53" s="30">
        <v>26.196955865673413</v>
      </c>
      <c r="I53" s="30">
        <v>15.775531201109846</v>
      </c>
      <c r="J53" s="25">
        <v>24.560807852988759</v>
      </c>
      <c r="K53" s="25">
        <v>22.211975845410628</v>
      </c>
      <c r="L53" s="25">
        <v>25.740693572404655</v>
      </c>
      <c r="M53" s="25">
        <v>25.08</v>
      </c>
      <c r="N53" s="25">
        <v>15.389493066246354</v>
      </c>
      <c r="O53" s="25">
        <v>15.44</v>
      </c>
      <c r="P53" s="17">
        <v>2.6792500000000006</v>
      </c>
      <c r="Q53" s="17">
        <v>2.81</v>
      </c>
      <c r="R53" s="17"/>
    </row>
    <row r="54" spans="1:18" s="3" customFormat="1" x14ac:dyDescent="0.3">
      <c r="A54" s="18" t="s">
        <v>57</v>
      </c>
      <c r="B54" s="21">
        <v>114.36529464108636</v>
      </c>
      <c r="C54" s="25">
        <v>10.20055954502017</v>
      </c>
      <c r="D54" s="30">
        <v>101.00053259473928</v>
      </c>
      <c r="E54" s="30">
        <v>145.85406907028479</v>
      </c>
      <c r="F54" s="25">
        <v>29.724981463163299</v>
      </c>
      <c r="G54" s="25">
        <v>26.570434735274311</v>
      </c>
      <c r="H54" s="30">
        <v>67.980389963733373</v>
      </c>
      <c r="I54" s="30">
        <v>35.756551387070452</v>
      </c>
      <c r="J54" s="25">
        <v>49.559177878039911</v>
      </c>
      <c r="K54" s="25">
        <v>50.806731884057967</v>
      </c>
      <c r="L54" s="25">
        <v>53.511787825311792</v>
      </c>
      <c r="M54" s="25">
        <v>53.12</v>
      </c>
      <c r="N54" s="25">
        <v>37.53195440114937</v>
      </c>
      <c r="O54" s="25">
        <v>38.08</v>
      </c>
      <c r="P54" s="17">
        <v>6.7512499999999998</v>
      </c>
      <c r="Q54" s="17">
        <v>6.9</v>
      </c>
      <c r="R54" s="17"/>
    </row>
    <row r="55" spans="1:18" s="3" customFormat="1" x14ac:dyDescent="0.3">
      <c r="A55" s="1" t="s">
        <v>70</v>
      </c>
      <c r="B55" s="17">
        <v>2.3907467872307717</v>
      </c>
      <c r="C55" s="17">
        <v>1.7279306456848036E-2</v>
      </c>
      <c r="D55" s="29">
        <v>3.5874918253650914</v>
      </c>
      <c r="E55" s="29">
        <v>3.3982433369834526</v>
      </c>
      <c r="F55" s="17">
        <v>0.10963269040987601</v>
      </c>
      <c r="G55" s="17">
        <v>0.88603193031908134</v>
      </c>
      <c r="H55" s="29">
        <v>2.944822889757539</v>
      </c>
      <c r="I55" s="29">
        <v>1.9146098998350587</v>
      </c>
      <c r="J55" s="17">
        <v>2.4011250751275011</v>
      </c>
      <c r="K55" s="17">
        <v>2.6940144927536229</v>
      </c>
      <c r="L55" s="25">
        <v>10.445906159182677</v>
      </c>
      <c r="M55" s="25">
        <v>10.59</v>
      </c>
      <c r="N55" s="17">
        <v>2.0163059270449111</v>
      </c>
      <c r="O55" s="17">
        <v>2.0369999999999999</v>
      </c>
      <c r="P55" s="17">
        <v>0.20687500000000003</v>
      </c>
      <c r="Q55" s="17">
        <v>0.27</v>
      </c>
      <c r="R55" s="17"/>
    </row>
    <row r="56" spans="1:18" s="3" customFormat="1" x14ac:dyDescent="0.3">
      <c r="A56" s="18" t="s">
        <v>71</v>
      </c>
      <c r="B56" s="25">
        <v>14.340557007050931</v>
      </c>
      <c r="C56" s="17">
        <v>1.6932458609365761</v>
      </c>
      <c r="D56" s="30">
        <v>15.123379323534508</v>
      </c>
      <c r="E56" s="30">
        <v>18.104537802262548</v>
      </c>
      <c r="F56" s="17">
        <v>5.0248411749694091</v>
      </c>
      <c r="G56" s="17">
        <v>3.9053309495479134</v>
      </c>
      <c r="H56" s="29">
        <v>8.1607443441909329</v>
      </c>
      <c r="I56" s="29">
        <v>4.4963717188761789</v>
      </c>
      <c r="J56" s="17">
        <v>6.5442165197939</v>
      </c>
      <c r="K56" s="17">
        <v>6.1892874396135262</v>
      </c>
      <c r="L56" s="17">
        <v>6.9672630558392701</v>
      </c>
      <c r="M56" s="17">
        <v>6.827</v>
      </c>
      <c r="N56" s="17">
        <v>4.9345621531374011</v>
      </c>
      <c r="O56" s="17">
        <v>5.4189999999999996</v>
      </c>
      <c r="P56" s="17">
        <v>0.94087500000000013</v>
      </c>
      <c r="Q56" s="17">
        <v>1.02</v>
      </c>
      <c r="R56" s="17"/>
    </row>
    <row r="57" spans="1:18" s="3" customFormat="1" x14ac:dyDescent="0.3">
      <c r="A57" s="18" t="s">
        <v>58</v>
      </c>
      <c r="B57" s="25">
        <v>56.297028399207591</v>
      </c>
      <c r="C57" s="17">
        <v>9.1574467627081564</v>
      </c>
      <c r="D57" s="30">
        <v>61.395559175779113</v>
      </c>
      <c r="E57" s="30">
        <v>77.676173370086076</v>
      </c>
      <c r="F57" s="25">
        <v>27.92321651697252</v>
      </c>
      <c r="G57" s="25">
        <v>17.616950602217866</v>
      </c>
      <c r="H57" s="30">
        <v>37.022580046993909</v>
      </c>
      <c r="I57" s="30">
        <v>20.812296382470294</v>
      </c>
      <c r="J57" s="25">
        <v>28.943430857786037</v>
      </c>
      <c r="K57" s="25">
        <v>28.247461352657005</v>
      </c>
      <c r="L57" s="25">
        <v>29.231667795857199</v>
      </c>
      <c r="M57" s="25">
        <v>28.26</v>
      </c>
      <c r="N57" s="25">
        <v>24.40027114469779</v>
      </c>
      <c r="O57" s="25">
        <v>24.78</v>
      </c>
      <c r="P57" s="17">
        <v>4.8625000000000007</v>
      </c>
      <c r="Q57" s="17">
        <v>5.17</v>
      </c>
      <c r="R57" s="17"/>
    </row>
    <row r="58" spans="1:18" s="3" customFormat="1" x14ac:dyDescent="0.3">
      <c r="A58" s="28" t="s">
        <v>53</v>
      </c>
      <c r="B58" s="21">
        <v>290.21038464713956</v>
      </c>
      <c r="C58" s="25">
        <v>55.166758105433274</v>
      </c>
      <c r="D58" s="26">
        <v>821.65158449206683</v>
      </c>
      <c r="E58" s="26">
        <v>1065.6640072951113</v>
      </c>
      <c r="F58" s="21">
        <v>164.47428568079982</v>
      </c>
      <c r="G58" s="21">
        <v>271.5332823669641</v>
      </c>
      <c r="H58" s="26">
        <v>144.72748193157085</v>
      </c>
      <c r="I58" s="26">
        <v>244.07865022292447</v>
      </c>
      <c r="J58" s="21">
        <v>477.18556908436233</v>
      </c>
      <c r="K58" s="21">
        <v>457.66493719806766</v>
      </c>
      <c r="L58" s="21">
        <v>346.367395540833</v>
      </c>
      <c r="M58" s="21">
        <v>337.4</v>
      </c>
      <c r="N58" s="21">
        <v>389.98728763798636</v>
      </c>
      <c r="O58" s="21">
        <v>399.2</v>
      </c>
      <c r="P58" s="21">
        <v>64.31</v>
      </c>
      <c r="Q58" s="21">
        <v>71</v>
      </c>
      <c r="R58" s="21"/>
    </row>
    <row r="59" spans="1:18" s="3" customFormat="1" x14ac:dyDescent="0.3">
      <c r="A59" s="18" t="s">
        <v>54</v>
      </c>
      <c r="B59" s="21">
        <v>280.28227980925845</v>
      </c>
      <c r="C59" s="25">
        <v>52.611507053794824</v>
      </c>
      <c r="D59" s="26">
        <v>271.05993324991766</v>
      </c>
      <c r="E59" s="26">
        <v>277.5262385573028</v>
      </c>
      <c r="F59" s="21">
        <v>214.06464619641366</v>
      </c>
      <c r="G59" s="21">
        <v>129.85866999035753</v>
      </c>
      <c r="H59" s="26">
        <v>208.43674074186126</v>
      </c>
      <c r="I59" s="26">
        <v>131.70536488800272</v>
      </c>
      <c r="J59" s="21">
        <v>194.39650641578129</v>
      </c>
      <c r="K59" s="21">
        <v>194.86456763285025</v>
      </c>
      <c r="L59" s="21">
        <v>183.78141296221651</v>
      </c>
      <c r="M59" s="21">
        <v>186.5</v>
      </c>
      <c r="N59" s="21">
        <v>170.69834952052486</v>
      </c>
      <c r="O59" s="21">
        <v>174.6</v>
      </c>
      <c r="P59" s="25">
        <v>34.46125</v>
      </c>
      <c r="Q59" s="25">
        <v>39.9</v>
      </c>
      <c r="R59" s="25"/>
    </row>
    <row r="60" spans="1:18" s="3" customFormat="1" x14ac:dyDescent="0.3">
      <c r="A60" s="18" t="s">
        <v>72</v>
      </c>
      <c r="B60" s="17">
        <v>7.0298752380004723</v>
      </c>
      <c r="C60" s="17">
        <v>2.4691516167981344</v>
      </c>
      <c r="D60" s="29">
        <v>6.210343517256673</v>
      </c>
      <c r="E60" s="29">
        <v>5.9740976676729067</v>
      </c>
      <c r="F60" s="17">
        <v>6.9485641754637832</v>
      </c>
      <c r="G60" s="17">
        <v>3.2879892536497595</v>
      </c>
      <c r="H60" s="29">
        <v>5.7097644886461536</v>
      </c>
      <c r="I60" s="29">
        <v>3.4645772963025463</v>
      </c>
      <c r="J60" s="17">
        <v>5.0520636408682336</v>
      </c>
      <c r="K60" s="17">
        <v>4.4949855072463771</v>
      </c>
      <c r="L60" s="17">
        <v>5.0298292868010179</v>
      </c>
      <c r="M60" s="17">
        <v>4.9720000000000004</v>
      </c>
      <c r="N60" s="17">
        <v>4.26452090360009</v>
      </c>
      <c r="O60" s="17">
        <v>4.4400000000000004</v>
      </c>
      <c r="P60" s="17">
        <v>0.94699999999999984</v>
      </c>
      <c r="Q60" s="17">
        <v>1.1100000000000001</v>
      </c>
      <c r="R60" s="17"/>
    </row>
    <row r="61" spans="1:18" s="3" customFormat="1" x14ac:dyDescent="0.3">
      <c r="A61" s="18" t="s">
        <v>73</v>
      </c>
      <c r="B61" s="25">
        <v>10.736895262970751</v>
      </c>
      <c r="C61" s="17">
        <v>2.5104284010428426</v>
      </c>
      <c r="D61" s="29">
        <v>12.243566793344169</v>
      </c>
      <c r="E61" s="29">
        <v>17.646499358211194</v>
      </c>
      <c r="F61" s="17">
        <v>7.4267533555496366</v>
      </c>
      <c r="G61" s="17">
        <v>4.6873565675955771</v>
      </c>
      <c r="H61" s="29">
        <v>9.5059526311564895</v>
      </c>
      <c r="I61" s="29">
        <v>5.4707682909567117</v>
      </c>
      <c r="J61" s="17">
        <v>7.2850731680480605</v>
      </c>
      <c r="K61" s="17">
        <v>6.8218599033816432</v>
      </c>
      <c r="L61" s="17">
        <v>6.9370280915793998</v>
      </c>
      <c r="M61" s="17">
        <v>6.5469999999999997</v>
      </c>
      <c r="N61" s="17">
        <v>5.9076287879961171</v>
      </c>
      <c r="O61" s="17">
        <v>6.165</v>
      </c>
      <c r="P61" s="17">
        <v>1.6232500000000001</v>
      </c>
      <c r="Q61" s="17">
        <v>1.66</v>
      </c>
      <c r="R61" s="17"/>
    </row>
    <row r="62" spans="1:18" s="3" customFormat="1" x14ac:dyDescent="0.3">
      <c r="A62" s="18" t="s">
        <v>74</v>
      </c>
      <c r="B62" s="17">
        <v>3.3773112297141443</v>
      </c>
      <c r="C62" s="17">
        <v>0.8268524537282903</v>
      </c>
      <c r="D62" s="29">
        <v>3.9331950234950788</v>
      </c>
      <c r="E62" s="29">
        <v>5.6788192608364092</v>
      </c>
      <c r="F62" s="17">
        <v>2.3738258447483545</v>
      </c>
      <c r="G62" s="17">
        <v>1.7589846722989213</v>
      </c>
      <c r="H62" s="29">
        <v>3.059667547047876</v>
      </c>
      <c r="I62" s="29">
        <v>1.7954994804477025</v>
      </c>
      <c r="J62" s="17">
        <v>2.4832297310996432</v>
      </c>
      <c r="K62" s="17">
        <v>2.1906852657004832</v>
      </c>
      <c r="L62" s="17">
        <v>2.1310166124134264</v>
      </c>
      <c r="M62" s="17">
        <v>1.9890000000000001</v>
      </c>
      <c r="N62" s="17">
        <v>2.0316802404424958</v>
      </c>
      <c r="O62" s="17">
        <v>2.0529999999999999</v>
      </c>
      <c r="P62" s="17">
        <v>0.62525000000000008</v>
      </c>
      <c r="Q62" s="17">
        <v>0.65</v>
      </c>
      <c r="R62" s="17"/>
    </row>
    <row r="63" spans="1:18" s="3" customFormat="1" x14ac:dyDescent="0.3">
      <c r="A63" s="18" t="s">
        <v>75</v>
      </c>
      <c r="B63" s="17">
        <v>9.8265997190777661</v>
      </c>
      <c r="C63" s="17">
        <v>2.4786645258379365</v>
      </c>
      <c r="D63" s="29">
        <v>12.513918314817118</v>
      </c>
      <c r="E63" s="29">
        <v>15.400651132107832</v>
      </c>
      <c r="F63" s="17">
        <v>6.7906390070333797</v>
      </c>
      <c r="G63" s="17">
        <v>5.695045008438556</v>
      </c>
      <c r="H63" s="29">
        <v>8.693230072109106</v>
      </c>
      <c r="I63" s="29">
        <v>4.9914886196077468</v>
      </c>
      <c r="J63" s="17">
        <v>7.1906594449926899</v>
      </c>
      <c r="K63" s="17">
        <v>6.3554927536231887</v>
      </c>
      <c r="L63" s="17">
        <v>7.109587552472461</v>
      </c>
      <c r="M63" s="17">
        <v>6.8109999999999999</v>
      </c>
      <c r="N63" s="17">
        <v>6.1951254829666249</v>
      </c>
      <c r="O63" s="17">
        <v>6.2850000000000001</v>
      </c>
      <c r="P63" s="17">
        <v>2.2755000000000001</v>
      </c>
      <c r="Q63" s="17">
        <v>2.58</v>
      </c>
      <c r="R63" s="17"/>
    </row>
    <row r="64" spans="1:18" s="3" customFormat="1" x14ac:dyDescent="0.3">
      <c r="A64" s="18" t="s">
        <v>76</v>
      </c>
      <c r="B64" s="17">
        <v>1.3922903752672824</v>
      </c>
      <c r="C64" s="17">
        <v>0.37768088286535562</v>
      </c>
      <c r="D64" s="29">
        <v>1.8893963597026038</v>
      </c>
      <c r="E64" s="29">
        <v>2.1109995581343108</v>
      </c>
      <c r="F64" s="17">
        <v>0.90652193372786549</v>
      </c>
      <c r="G64" s="17">
        <v>0.95093620020434488</v>
      </c>
      <c r="H64" s="29">
        <v>1.3053974384313054</v>
      </c>
      <c r="I64" s="29">
        <v>0.75123532902043655</v>
      </c>
      <c r="J64" s="17">
        <v>1.0862671872054652</v>
      </c>
      <c r="K64" s="17">
        <v>0.85756980676328498</v>
      </c>
      <c r="L64" s="17">
        <v>1.1789797855797917</v>
      </c>
      <c r="M64" s="17">
        <v>1.077</v>
      </c>
      <c r="N64" s="17">
        <v>0.93504923626909331</v>
      </c>
      <c r="O64" s="17">
        <v>0.94550000000000001</v>
      </c>
      <c r="P64" s="17">
        <v>0.41699999999999998</v>
      </c>
      <c r="Q64" s="17">
        <v>0.48</v>
      </c>
      <c r="R64" s="17"/>
    </row>
    <row r="65" spans="1:18" s="3" customFormat="1" x14ac:dyDescent="0.3">
      <c r="A65" s="18" t="s">
        <v>77</v>
      </c>
      <c r="B65" s="17">
        <v>8.0463588583806533</v>
      </c>
      <c r="C65" s="17">
        <v>1.7705922941034404</v>
      </c>
      <c r="D65" s="29">
        <v>11.718480835451899</v>
      </c>
      <c r="E65" s="29">
        <v>10.78761789790518</v>
      </c>
      <c r="F65" s="17">
        <v>4.144415574084273</v>
      </c>
      <c r="G65" s="17">
        <v>5.955398136764062</v>
      </c>
      <c r="H65" s="29">
        <v>6.9287135614588911</v>
      </c>
      <c r="I65" s="29">
        <v>4.1631737625537273</v>
      </c>
      <c r="J65" s="17">
        <v>6.1460472873683667</v>
      </c>
      <c r="K65" s="17">
        <v>5.1449227053140092</v>
      </c>
      <c r="L65" s="17">
        <v>6.9893087510201735</v>
      </c>
      <c r="M65" s="17">
        <v>6.4240000000000004</v>
      </c>
      <c r="N65" s="17">
        <v>4.9033862277688751</v>
      </c>
      <c r="O65" s="17">
        <v>5.2720000000000002</v>
      </c>
      <c r="P65" s="17">
        <v>3.2362500000000001</v>
      </c>
      <c r="Q65" s="17">
        <v>3.44</v>
      </c>
      <c r="R65" s="17"/>
    </row>
    <row r="66" spans="1:18" s="3" customFormat="1" x14ac:dyDescent="0.3">
      <c r="A66" s="18" t="s">
        <v>78</v>
      </c>
      <c r="B66" s="17">
        <v>1.5823191201374609</v>
      </c>
      <c r="C66" s="17">
        <v>0.31306345587758899</v>
      </c>
      <c r="D66" s="29">
        <v>2.7070306090311713</v>
      </c>
      <c r="E66" s="29">
        <v>1.8325779417377206</v>
      </c>
      <c r="F66" s="17">
        <v>0.65446728809974986</v>
      </c>
      <c r="G66" s="17">
        <v>1.258017564686255</v>
      </c>
      <c r="H66" s="29">
        <v>1.1961356553213109</v>
      </c>
      <c r="I66" s="29">
        <v>0.73519878832324337</v>
      </c>
      <c r="J66" s="17">
        <v>1.1163866932449611</v>
      </c>
      <c r="K66" s="17">
        <v>0.89998937198067641</v>
      </c>
      <c r="L66" s="17">
        <v>1.4632828112618055</v>
      </c>
      <c r="M66" s="17">
        <v>1.3129999999999999</v>
      </c>
      <c r="N66" s="17">
        <v>0.94115013651369972</v>
      </c>
      <c r="O66" s="17">
        <v>0.9839</v>
      </c>
      <c r="P66" s="17">
        <v>0.71037499999999998</v>
      </c>
      <c r="Q66" s="17">
        <v>0.79</v>
      </c>
      <c r="R66" s="17"/>
    </row>
    <row r="67" spans="1:18" s="3" customFormat="1" x14ac:dyDescent="0.3">
      <c r="A67" s="18" t="s">
        <v>55</v>
      </c>
      <c r="B67" s="25">
        <v>60.948374436880613</v>
      </c>
      <c r="C67" s="25">
        <v>8.0379795603561277</v>
      </c>
      <c r="D67" s="30">
        <v>129.5415265858916</v>
      </c>
      <c r="E67" s="30">
        <v>53.991030867630428</v>
      </c>
      <c r="F67" s="25">
        <v>18.014711741373141</v>
      </c>
      <c r="G67" s="25">
        <v>32.14721217465793</v>
      </c>
      <c r="H67" s="30">
        <v>31.605925375371328</v>
      </c>
      <c r="I67" s="30">
        <v>18.511417567776068</v>
      </c>
      <c r="J67" s="25">
        <v>31.531377371917756</v>
      </c>
      <c r="K67" s="25">
        <v>22.819741545893724</v>
      </c>
      <c r="L67" s="25">
        <v>36.198853936882244</v>
      </c>
      <c r="M67" s="25">
        <v>36.07</v>
      </c>
      <c r="N67" s="25">
        <v>26.221765394362269</v>
      </c>
      <c r="O67" s="25">
        <v>26.23</v>
      </c>
      <c r="P67" s="25">
        <v>18.637499999999999</v>
      </c>
      <c r="Q67" s="25">
        <v>22.3</v>
      </c>
      <c r="R67" s="25"/>
    </row>
    <row r="68" spans="1:18" s="3" customFormat="1" x14ac:dyDescent="0.3">
      <c r="A68" s="18" t="s">
        <v>79</v>
      </c>
      <c r="B68" s="17">
        <v>3.9584999999999999</v>
      </c>
      <c r="C68" s="17">
        <v>0.72171225235694292</v>
      </c>
      <c r="D68" s="29">
        <v>7.6641520743001497</v>
      </c>
      <c r="E68" s="29">
        <v>4.0630065489122105</v>
      </c>
      <c r="F68" s="17">
        <v>1.3742247083763695</v>
      </c>
      <c r="G68" s="17">
        <v>3.4010108050906673</v>
      </c>
      <c r="H68" s="29">
        <v>2.8093110272890058</v>
      </c>
      <c r="I68" s="29">
        <v>1.7125555216408141</v>
      </c>
      <c r="J68" s="17">
        <v>2.7173764394843336</v>
      </c>
      <c r="K68" s="17">
        <v>2.3112461352657006</v>
      </c>
      <c r="L68" s="17">
        <v>3.8126966570373746</v>
      </c>
      <c r="M68" s="17">
        <v>3.67</v>
      </c>
      <c r="N68" s="17">
        <v>2.440556461480774</v>
      </c>
      <c r="O68" s="17">
        <v>2.5009999999999999</v>
      </c>
      <c r="P68" s="17">
        <v>2.21225</v>
      </c>
      <c r="Q68" s="17">
        <v>2.33</v>
      </c>
      <c r="R68" s="17"/>
    </row>
    <row r="69" spans="1:18" s="3" customFormat="1" x14ac:dyDescent="0.3">
      <c r="A69" s="18" t="s">
        <v>80</v>
      </c>
      <c r="B69" s="17">
        <v>0.53363249852888139</v>
      </c>
      <c r="C69" s="17">
        <v>9.118906008289368E-2</v>
      </c>
      <c r="D69" s="29">
        <v>1.0915660863704528</v>
      </c>
      <c r="E69" s="29">
        <v>0.50457433792229278</v>
      </c>
      <c r="F69" s="17">
        <v>0.16470807979937668</v>
      </c>
      <c r="G69" s="17">
        <v>0.47310490371837999</v>
      </c>
      <c r="H69" s="29">
        <v>0.34694780074274856</v>
      </c>
      <c r="I69" s="29">
        <v>0.22146985628947574</v>
      </c>
      <c r="J69" s="17">
        <v>0.37008550720253419</v>
      </c>
      <c r="K69" s="17">
        <v>0.29718502415458936</v>
      </c>
      <c r="L69" s="17">
        <v>0.54773501864642404</v>
      </c>
      <c r="M69" s="17">
        <v>0.53410000000000002</v>
      </c>
      <c r="N69" s="17">
        <v>0.33854807101898998</v>
      </c>
      <c r="O69" s="17">
        <v>0.32890000000000003</v>
      </c>
      <c r="P69" s="17">
        <v>0.33174999999999999</v>
      </c>
      <c r="Q69" s="17"/>
      <c r="R69" s="17"/>
    </row>
    <row r="70" spans="1:18" s="3" customFormat="1" x14ac:dyDescent="0.3">
      <c r="A70" s="18" t="s">
        <v>81</v>
      </c>
      <c r="B70" s="17">
        <v>3.2192382209505883</v>
      </c>
      <c r="C70" s="17">
        <v>0.50847327170006773</v>
      </c>
      <c r="D70" s="29">
        <v>6.889018938451966</v>
      </c>
      <c r="E70" s="29">
        <v>2.706930562470848</v>
      </c>
      <c r="F70" s="17">
        <v>0.8974218380110538</v>
      </c>
      <c r="G70" s="17">
        <v>2.8834973890455782</v>
      </c>
      <c r="H70" s="29">
        <v>1.9015425310215084</v>
      </c>
      <c r="I70" s="29">
        <v>1.259900127239967</v>
      </c>
      <c r="J70" s="17">
        <v>2.1026475747836266</v>
      </c>
      <c r="K70" s="17">
        <v>1.7927847826086958</v>
      </c>
      <c r="L70" s="17">
        <v>3.3431158293717256</v>
      </c>
      <c r="M70" s="17">
        <v>3.3919999999999999</v>
      </c>
      <c r="N70" s="17">
        <v>1.9347927604757502</v>
      </c>
      <c r="O70" s="17">
        <v>1.9870000000000001</v>
      </c>
      <c r="P70" s="17">
        <v>2.3007499999999999</v>
      </c>
      <c r="Q70" s="17">
        <v>2.4300000000000002</v>
      </c>
      <c r="R70" s="17"/>
    </row>
    <row r="71" spans="1:18" s="3" customFormat="1" x14ac:dyDescent="0.3">
      <c r="A71" s="18" t="s">
        <v>82</v>
      </c>
      <c r="B71" s="17">
        <v>0.50698066274289144</v>
      </c>
      <c r="C71" s="17">
        <v>7.0333791402426848E-2</v>
      </c>
      <c r="D71" s="29">
        <v>1.1888772791963433</v>
      </c>
      <c r="E71" s="29">
        <v>0.38780918570909956</v>
      </c>
      <c r="F71" s="17">
        <v>0.11942923335372815</v>
      </c>
      <c r="G71" s="17">
        <v>0.45567474505967515</v>
      </c>
      <c r="H71" s="29">
        <v>0.28243940965917014</v>
      </c>
      <c r="I71" s="29">
        <v>0.18153809987268293</v>
      </c>
      <c r="J71" s="17">
        <v>0.31246526603970165</v>
      </c>
      <c r="K71" s="17">
        <v>0.23826896135265702</v>
      </c>
      <c r="L71" s="17">
        <v>0.50666982064772204</v>
      </c>
      <c r="M71" s="17">
        <v>0.50490000000000002</v>
      </c>
      <c r="N71" s="17">
        <v>0.27448503485714076</v>
      </c>
      <c r="O71" s="17">
        <v>0.27750000000000002</v>
      </c>
      <c r="P71" s="17">
        <v>0.34162500000000001</v>
      </c>
      <c r="Q71" s="17">
        <v>0.39</v>
      </c>
      <c r="R71" s="17"/>
    </row>
    <row r="72" spans="1:18" s="3" customFormat="1" x14ac:dyDescent="0.3">
      <c r="A72" s="31" t="s">
        <v>49</v>
      </c>
      <c r="B72" s="32">
        <v>35.916473845534831</v>
      </c>
      <c r="C72" s="32">
        <v>80.793158395138491</v>
      </c>
      <c r="D72" s="33">
        <v>14.555775838493233</v>
      </c>
      <c r="E72" s="33">
        <v>28.555608454851885</v>
      </c>
      <c r="F72" s="32">
        <v>79.802120181407659</v>
      </c>
      <c r="G72" s="32">
        <v>44.624154487210731</v>
      </c>
      <c r="H72" s="33">
        <v>29.025953399312051</v>
      </c>
      <c r="I72" s="33">
        <v>24.883011605441045</v>
      </c>
      <c r="J72" s="32">
        <v>26.412138990772938</v>
      </c>
      <c r="K72" s="32">
        <v>23.851702898550723</v>
      </c>
      <c r="L72" s="32">
        <v>33.369398800495489</v>
      </c>
      <c r="M72" s="32">
        <v>33.53</v>
      </c>
      <c r="N72" s="32">
        <v>31.855895171089568</v>
      </c>
      <c r="O72" s="32">
        <v>31.42</v>
      </c>
      <c r="P72" s="32">
        <v>42.568750000000001</v>
      </c>
      <c r="Q72" s="32">
        <v>43</v>
      </c>
      <c r="R72" s="25"/>
    </row>
    <row r="73" spans="1:18" s="3" customFormat="1" x14ac:dyDescent="0.3">
      <c r="A73" s="34"/>
      <c r="B73" s="25"/>
      <c r="C73" s="25"/>
      <c r="D73" s="25"/>
      <c r="E73" s="25"/>
      <c r="F73" s="22"/>
      <c r="G73" s="22"/>
      <c r="H73" s="22"/>
      <c r="I73" s="22"/>
      <c r="J73" s="25"/>
      <c r="K73" s="25"/>
      <c r="L73" s="25"/>
      <c r="M73" s="25"/>
      <c r="N73" s="22"/>
      <c r="O73" s="22"/>
      <c r="P73" s="22"/>
      <c r="Q73" s="22"/>
      <c r="R73" s="25"/>
    </row>
    <row r="74" spans="1:18" s="3" customFormat="1" x14ac:dyDescent="0.3">
      <c r="A74" s="34" t="s">
        <v>84</v>
      </c>
      <c r="F74" s="22"/>
      <c r="G74" s="22"/>
      <c r="H74" s="22"/>
      <c r="I74" s="22"/>
      <c r="N74" s="22"/>
      <c r="O74" s="22"/>
      <c r="P74" s="22"/>
      <c r="Q74" s="22"/>
    </row>
    <row r="75" spans="1:18" s="3" customFormat="1" x14ac:dyDescent="0.3">
      <c r="A75" s="34" t="s">
        <v>138</v>
      </c>
      <c r="F75" s="22"/>
      <c r="G75" s="22"/>
      <c r="H75" s="22"/>
      <c r="I75" s="22"/>
      <c r="N75" s="22"/>
      <c r="O75" s="22"/>
      <c r="P75" s="22"/>
      <c r="Q75" s="22"/>
    </row>
    <row r="76" spans="1:18" s="3" customFormat="1" x14ac:dyDescent="0.3">
      <c r="A76" s="34" t="s">
        <v>139</v>
      </c>
      <c r="F76" s="22"/>
      <c r="G76" s="22"/>
      <c r="H76" s="22"/>
      <c r="I76" s="22"/>
      <c r="N76" s="22"/>
      <c r="O76" s="22"/>
      <c r="P76" s="22"/>
      <c r="Q76" s="22"/>
    </row>
    <row r="77" spans="1:18" s="3" customFormat="1" x14ac:dyDescent="0.3">
      <c r="A77" s="34" t="s">
        <v>140</v>
      </c>
      <c r="F77" s="22"/>
      <c r="G77" s="22"/>
      <c r="H77" s="22"/>
      <c r="I77" s="22"/>
      <c r="N77" s="22"/>
      <c r="O77" s="22"/>
      <c r="P77" s="22"/>
      <c r="Q77" s="22"/>
    </row>
    <row r="78" spans="1:18" s="3" customFormat="1" x14ac:dyDescent="0.3">
      <c r="A78" s="34" t="s">
        <v>141</v>
      </c>
      <c r="F78" s="22"/>
      <c r="G78" s="22"/>
      <c r="H78" s="22"/>
      <c r="I78" s="22"/>
      <c r="N78" s="22"/>
      <c r="O78" s="22"/>
      <c r="P78" s="22"/>
      <c r="Q78" s="22"/>
    </row>
    <row r="79" spans="1:18" s="3" customFormat="1" x14ac:dyDescent="0.3">
      <c r="A79" s="34" t="s">
        <v>83</v>
      </c>
      <c r="F79" s="22"/>
      <c r="G79" s="22"/>
      <c r="H79" s="22"/>
      <c r="I79" s="22"/>
      <c r="N79" s="22"/>
      <c r="O79" s="22"/>
      <c r="P79" s="22"/>
      <c r="Q79" s="22"/>
    </row>
    <row r="80" spans="1:18" x14ac:dyDescent="0.3">
      <c r="A80" s="34" t="s">
        <v>142</v>
      </c>
    </row>
    <row r="81" spans="1:1" x14ac:dyDescent="0.3">
      <c r="A81" s="34" t="s">
        <v>143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1AAB8-DA04-8843-BF1D-3D4B46C492C0}">
  <dimension ref="A1:R72"/>
  <sheetViews>
    <sheetView zoomScale="75" zoomScaleNormal="70" workbookViewId="0">
      <selection activeCell="B29" sqref="B29:E29"/>
    </sheetView>
  </sheetViews>
  <sheetFormatPr defaultColWidth="11.1640625" defaultRowHeight="15.5" x14ac:dyDescent="0.35"/>
  <sheetData>
    <row r="1" spans="1:18" ht="16" thickBot="1" x14ac:dyDescent="0.4">
      <c r="A1" s="35"/>
      <c r="B1" s="35"/>
      <c r="C1" s="35"/>
      <c r="D1" s="35"/>
      <c r="E1" s="35"/>
      <c r="F1" s="35"/>
      <c r="G1" s="35"/>
      <c r="H1" s="35"/>
      <c r="I1" s="35"/>
      <c r="J1" s="35"/>
      <c r="K1" s="35"/>
      <c r="L1" s="35"/>
      <c r="M1" s="35"/>
      <c r="N1" s="35"/>
      <c r="O1" s="35"/>
      <c r="P1" s="35"/>
      <c r="Q1" s="35"/>
      <c r="R1" s="35"/>
    </row>
    <row r="2" spans="1:18" x14ac:dyDescent="0.35">
      <c r="A2" s="36"/>
      <c r="B2" s="130" t="s">
        <v>144</v>
      </c>
      <c r="C2" s="130"/>
      <c r="D2" s="130"/>
      <c r="E2" s="130"/>
      <c r="F2" s="130"/>
      <c r="G2" s="130"/>
      <c r="H2" s="130"/>
      <c r="I2" s="130"/>
      <c r="J2" s="130"/>
      <c r="K2" s="130"/>
      <c r="L2" s="130"/>
      <c r="M2" s="130"/>
      <c r="N2" s="130"/>
      <c r="O2" s="130"/>
      <c r="P2" s="130"/>
      <c r="Q2" s="130"/>
      <c r="R2" s="130"/>
    </row>
    <row r="3" spans="1:18" ht="16" thickBot="1" x14ac:dyDescent="0.4">
      <c r="A3" s="36"/>
      <c r="B3" s="131"/>
      <c r="C3" s="131"/>
      <c r="D3" s="131"/>
      <c r="E3" s="131"/>
      <c r="F3" s="131"/>
      <c r="G3" s="131"/>
      <c r="H3" s="131"/>
      <c r="I3" s="131"/>
      <c r="J3" s="131"/>
      <c r="K3" s="131"/>
      <c r="L3" s="131"/>
      <c r="M3" s="131"/>
      <c r="N3" s="131"/>
      <c r="O3" s="131"/>
      <c r="P3" s="131"/>
      <c r="Q3" s="131"/>
      <c r="R3" s="131"/>
    </row>
    <row r="4" spans="1:18" ht="16" thickBot="1" x14ac:dyDescent="0.4">
      <c r="A4" s="37"/>
      <c r="B4" s="38"/>
      <c r="C4" s="38"/>
      <c r="D4" s="38"/>
      <c r="E4" s="37"/>
      <c r="F4" s="37"/>
      <c r="G4" s="37"/>
      <c r="H4" s="38"/>
      <c r="I4" s="38"/>
      <c r="J4" s="38"/>
      <c r="K4" s="38"/>
      <c r="L4" s="38"/>
      <c r="M4" s="38"/>
      <c r="N4" s="38"/>
      <c r="O4" s="38"/>
      <c r="P4" s="38"/>
      <c r="Q4" s="38"/>
      <c r="R4" s="38"/>
    </row>
    <row r="5" spans="1:18" x14ac:dyDescent="0.35">
      <c r="A5" s="39"/>
      <c r="B5" s="132" t="s">
        <v>145</v>
      </c>
      <c r="C5" s="133"/>
      <c r="D5" s="133"/>
      <c r="E5" s="133"/>
      <c r="F5" s="39"/>
      <c r="G5" s="132" t="s">
        <v>146</v>
      </c>
      <c r="H5" s="133"/>
      <c r="I5" s="135" t="s">
        <v>147</v>
      </c>
      <c r="J5" s="137" t="s">
        <v>148</v>
      </c>
      <c r="K5" s="135" t="s">
        <v>149</v>
      </c>
      <c r="L5" s="137" t="s">
        <v>148</v>
      </c>
      <c r="M5" s="40" t="s">
        <v>150</v>
      </c>
      <c r="N5" s="41" t="s">
        <v>148</v>
      </c>
      <c r="O5" s="139" t="s">
        <v>151</v>
      </c>
      <c r="P5" s="42" t="s">
        <v>152</v>
      </c>
      <c r="Q5" s="135" t="s">
        <v>153</v>
      </c>
      <c r="R5" s="137" t="s">
        <v>148</v>
      </c>
    </row>
    <row r="6" spans="1:18" ht="16" thickBot="1" x14ac:dyDescent="0.4">
      <c r="A6" s="39"/>
      <c r="B6" s="134"/>
      <c r="C6" s="134"/>
      <c r="D6" s="134"/>
      <c r="E6" s="134"/>
      <c r="F6" s="39"/>
      <c r="G6" s="134"/>
      <c r="H6" s="134"/>
      <c r="I6" s="136"/>
      <c r="J6" s="138"/>
      <c r="K6" s="136"/>
      <c r="L6" s="138"/>
      <c r="M6" s="142" t="s">
        <v>154</v>
      </c>
      <c r="N6" s="142"/>
      <c r="O6" s="140"/>
      <c r="P6" s="43" t="s">
        <v>155</v>
      </c>
      <c r="Q6" s="141"/>
      <c r="R6" s="141"/>
    </row>
    <row r="7" spans="1:18" x14ac:dyDescent="0.35">
      <c r="A7" s="37"/>
      <c r="B7" s="38"/>
      <c r="C7" s="38"/>
      <c r="D7" s="38"/>
      <c r="E7" s="37"/>
      <c r="F7" s="37"/>
      <c r="G7" s="38"/>
      <c r="H7" s="38"/>
      <c r="I7" s="38"/>
      <c r="J7" s="38"/>
      <c r="K7" s="38"/>
      <c r="L7" s="38"/>
      <c r="M7" s="44"/>
      <c r="N7" s="45"/>
      <c r="O7" s="45"/>
      <c r="P7" s="38"/>
      <c r="Q7" s="38"/>
      <c r="R7" s="38"/>
    </row>
    <row r="8" spans="1:18" x14ac:dyDescent="0.35">
      <c r="A8" s="37"/>
      <c r="B8" s="112" t="s">
        <v>156</v>
      </c>
      <c r="C8" s="112"/>
      <c r="D8" s="112"/>
      <c r="E8" s="112"/>
      <c r="F8" s="37"/>
      <c r="G8" s="119" t="s">
        <v>157</v>
      </c>
      <c r="H8" s="119"/>
      <c r="I8" s="117"/>
      <c r="J8" s="46"/>
      <c r="K8" s="122">
        <v>8.7154361904870026</v>
      </c>
      <c r="L8" s="47">
        <v>0.36087820365541073</v>
      </c>
      <c r="M8" s="120">
        <v>24.80534204195056</v>
      </c>
      <c r="N8" s="48">
        <v>1.0245125111861946</v>
      </c>
      <c r="O8" s="49">
        <v>0.36216398741265859</v>
      </c>
      <c r="P8" s="50">
        <v>100</v>
      </c>
      <c r="Q8" s="126">
        <v>1.0126012032161633E-2</v>
      </c>
      <c r="R8" s="127">
        <v>2.7043808795540274E-3</v>
      </c>
    </row>
    <row r="9" spans="1:18" x14ac:dyDescent="0.35">
      <c r="A9" s="37"/>
      <c r="B9" s="112" t="s">
        <v>158</v>
      </c>
      <c r="C9" s="112"/>
      <c r="D9" s="112"/>
      <c r="E9" s="112"/>
      <c r="F9" s="37"/>
      <c r="G9" s="119"/>
      <c r="H9" s="119"/>
      <c r="I9" s="117"/>
      <c r="J9" s="46"/>
      <c r="K9" s="117"/>
      <c r="L9" s="51">
        <v>4.1406786277583374E-2</v>
      </c>
      <c r="M9" s="121"/>
      <c r="N9" s="52">
        <v>4.1302091680636727E-2</v>
      </c>
      <c r="O9" s="53">
        <v>0.99994263568344333</v>
      </c>
      <c r="P9" s="54">
        <v>42</v>
      </c>
      <c r="Q9" s="123"/>
      <c r="R9" s="123"/>
    </row>
    <row r="10" spans="1:18" x14ac:dyDescent="0.35">
      <c r="A10" s="37"/>
      <c r="B10" s="112" t="s">
        <v>159</v>
      </c>
      <c r="C10" s="112"/>
      <c r="D10" s="112"/>
      <c r="E10" s="112"/>
      <c r="F10" s="37"/>
      <c r="G10" s="113" t="s">
        <v>160</v>
      </c>
      <c r="H10" s="114"/>
      <c r="I10" s="114"/>
      <c r="J10" s="114"/>
      <c r="K10" s="114"/>
      <c r="L10" s="114"/>
      <c r="M10" s="114"/>
      <c r="N10" s="55">
        <v>1.6434854905719936</v>
      </c>
      <c r="O10" s="49">
        <v>1.4417261042993861</v>
      </c>
      <c r="P10" s="118" t="s">
        <v>161</v>
      </c>
      <c r="Q10" s="118"/>
      <c r="R10" s="118"/>
    </row>
    <row r="11" spans="1:18" x14ac:dyDescent="0.35">
      <c r="A11" s="37"/>
      <c r="B11" s="112" t="s">
        <v>162</v>
      </c>
      <c r="C11" s="112"/>
      <c r="D11" s="112"/>
      <c r="E11" s="112"/>
      <c r="F11" s="37"/>
      <c r="G11" s="113" t="s">
        <v>163</v>
      </c>
      <c r="H11" s="114"/>
      <c r="I11" s="114"/>
      <c r="J11" s="114"/>
      <c r="K11" s="114"/>
      <c r="L11" s="114"/>
      <c r="M11" s="114"/>
      <c r="N11" s="55">
        <v>1.0201803014600499</v>
      </c>
      <c r="O11" s="56">
        <v>1</v>
      </c>
      <c r="P11" s="118" t="s">
        <v>164</v>
      </c>
      <c r="Q11" s="118"/>
      <c r="R11" s="118"/>
    </row>
    <row r="12" spans="1:18" x14ac:dyDescent="0.35">
      <c r="A12" s="37"/>
      <c r="B12" s="112" t="s">
        <v>165</v>
      </c>
      <c r="C12" s="112"/>
      <c r="D12" s="112"/>
      <c r="E12" s="112"/>
      <c r="F12" s="37"/>
      <c r="G12" s="57"/>
      <c r="H12" s="57"/>
      <c r="I12" s="57"/>
      <c r="J12" s="57"/>
      <c r="K12" s="57"/>
      <c r="L12" s="57"/>
      <c r="M12" s="58"/>
      <c r="N12" s="46"/>
      <c r="O12" s="58"/>
      <c r="P12" s="59"/>
      <c r="Q12" s="59"/>
      <c r="R12" s="59"/>
    </row>
    <row r="13" spans="1:18" x14ac:dyDescent="0.35">
      <c r="A13" s="37"/>
      <c r="B13" s="112" t="s">
        <v>166</v>
      </c>
      <c r="C13" s="112"/>
      <c r="D13" s="112"/>
      <c r="E13" s="112"/>
      <c r="F13" s="37"/>
      <c r="G13" s="119" t="s">
        <v>167</v>
      </c>
      <c r="H13" s="119"/>
      <c r="I13" s="117"/>
      <c r="J13" s="46"/>
      <c r="K13" s="122">
        <v>8.7734426646954713</v>
      </c>
      <c r="L13" s="47">
        <v>0.41211918730754959</v>
      </c>
      <c r="M13" s="120">
        <v>24.969315401380605</v>
      </c>
      <c r="N13" s="48">
        <v>1.1687767049916322</v>
      </c>
      <c r="O13" s="117"/>
      <c r="P13" s="124">
        <v>42</v>
      </c>
      <c r="Q13" s="126">
        <v>0.10180598865243773</v>
      </c>
      <c r="R13" s="127">
        <v>5.1758556079722576E-3</v>
      </c>
    </row>
    <row r="14" spans="1:18" x14ac:dyDescent="0.35">
      <c r="A14" s="37"/>
      <c r="B14" s="112" t="s">
        <v>168</v>
      </c>
      <c r="C14" s="112"/>
      <c r="D14" s="112"/>
      <c r="E14" s="112"/>
      <c r="F14" s="37"/>
      <c r="G14" s="119"/>
      <c r="H14" s="119"/>
      <c r="I14" s="117"/>
      <c r="J14" s="46"/>
      <c r="K14" s="117"/>
      <c r="L14" s="51">
        <v>4.697348612830473E-2</v>
      </c>
      <c r="M14" s="121"/>
      <c r="N14" s="52">
        <v>4.6808520225869232E-2</v>
      </c>
      <c r="O14" s="117"/>
      <c r="P14" s="125"/>
      <c r="Q14" s="123"/>
      <c r="R14" s="123"/>
    </row>
    <row r="15" spans="1:18" x14ac:dyDescent="0.35">
      <c r="A15" s="37"/>
      <c r="B15" s="112" t="s">
        <v>169</v>
      </c>
      <c r="C15" s="112"/>
      <c r="D15" s="112"/>
      <c r="E15" s="112"/>
      <c r="F15" s="37"/>
      <c r="G15" s="113" t="s">
        <v>160</v>
      </c>
      <c r="H15" s="114"/>
      <c r="I15" s="114"/>
      <c r="J15" s="114"/>
      <c r="K15" s="114"/>
      <c r="L15" s="114"/>
      <c r="M15" s="114"/>
      <c r="N15" s="55">
        <v>1.7433553803282791</v>
      </c>
      <c r="O15" s="58"/>
      <c r="P15" s="59"/>
      <c r="Q15" s="59"/>
      <c r="R15" s="59"/>
    </row>
    <row r="16" spans="1:18" x14ac:dyDescent="0.35">
      <c r="A16" s="37"/>
      <c r="B16" s="112" t="s">
        <v>170</v>
      </c>
      <c r="C16" s="112"/>
      <c r="D16" s="112"/>
      <c r="E16" s="112"/>
      <c r="F16" s="37"/>
      <c r="G16" s="113" t="s">
        <v>163</v>
      </c>
      <c r="H16" s="114"/>
      <c r="I16" s="114"/>
      <c r="J16" s="114"/>
      <c r="K16" s="114"/>
      <c r="L16" s="114"/>
      <c r="M16" s="114"/>
      <c r="N16" s="55">
        <v>1.164931007756375</v>
      </c>
      <c r="O16" s="58"/>
      <c r="P16" s="59"/>
      <c r="Q16" s="59"/>
      <c r="R16" s="59"/>
    </row>
    <row r="17" spans="1:18" x14ac:dyDescent="0.35">
      <c r="A17" s="37"/>
      <c r="B17" s="112" t="s">
        <v>171</v>
      </c>
      <c r="C17" s="112"/>
      <c r="D17" s="112"/>
      <c r="E17" s="112"/>
      <c r="F17" s="37"/>
      <c r="G17" s="60"/>
      <c r="H17" s="61"/>
      <c r="I17" s="61"/>
      <c r="J17" s="61"/>
      <c r="K17" s="61"/>
      <c r="L17" s="61"/>
      <c r="M17" s="61"/>
      <c r="N17" s="46"/>
      <c r="O17" s="58"/>
      <c r="P17" s="59"/>
      <c r="Q17" s="59"/>
      <c r="R17" s="59"/>
    </row>
    <row r="18" spans="1:18" x14ac:dyDescent="0.35">
      <c r="A18" s="37"/>
      <c r="B18" s="112" t="s">
        <v>172</v>
      </c>
      <c r="C18" s="112"/>
      <c r="D18" s="112"/>
      <c r="E18" s="112"/>
      <c r="F18" s="37"/>
      <c r="G18" s="119" t="s">
        <v>173</v>
      </c>
      <c r="H18" s="119"/>
      <c r="I18" s="120">
        <v>272.44244471750795</v>
      </c>
      <c r="J18" s="48">
        <v>23.604747994989552</v>
      </c>
      <c r="K18" s="122">
        <v>9.7487318013609858</v>
      </c>
      <c r="L18" s="47">
        <v>0.49214994672565149</v>
      </c>
      <c r="M18" s="120">
        <v>27.724076022153088</v>
      </c>
      <c r="N18" s="48">
        <v>1.393031333281288</v>
      </c>
      <c r="O18" s="49">
        <v>1.4951009279880214</v>
      </c>
      <c r="P18" s="50">
        <v>100</v>
      </c>
      <c r="Q18" s="117"/>
      <c r="R18" s="112"/>
    </row>
    <row r="19" spans="1:18" x14ac:dyDescent="0.35">
      <c r="A19" s="37"/>
      <c r="B19" s="112" t="s">
        <v>174</v>
      </c>
      <c r="C19" s="112"/>
      <c r="D19" s="112"/>
      <c r="E19" s="112"/>
      <c r="F19" s="37"/>
      <c r="G19" s="119"/>
      <c r="H19" s="119"/>
      <c r="I19" s="121"/>
      <c r="J19" s="52">
        <v>8.6641228093019829E-2</v>
      </c>
      <c r="K19" s="117"/>
      <c r="L19" s="51">
        <v>5.0483484083226518E-2</v>
      </c>
      <c r="M19" s="121"/>
      <c r="N19" s="52">
        <v>5.0246267257678057E-2</v>
      </c>
      <c r="O19" s="53">
        <v>2.276539329259588E-2</v>
      </c>
      <c r="P19" s="54">
        <v>42</v>
      </c>
      <c r="Q19" s="123"/>
      <c r="R19" s="123"/>
    </row>
    <row r="20" spans="1:18" x14ac:dyDescent="0.35">
      <c r="A20" s="37"/>
      <c r="B20" s="112" t="s">
        <v>175</v>
      </c>
      <c r="C20" s="112"/>
      <c r="D20" s="112"/>
      <c r="E20" s="112"/>
      <c r="F20" s="37"/>
      <c r="G20" s="113" t="s">
        <v>160</v>
      </c>
      <c r="H20" s="114"/>
      <c r="I20" s="114"/>
      <c r="J20" s="114"/>
      <c r="K20" s="114"/>
      <c r="L20" s="114"/>
      <c r="M20" s="114"/>
      <c r="N20" s="55">
        <v>2.0004515517817434</v>
      </c>
      <c r="O20" s="49">
        <v>1.4472135954999579</v>
      </c>
      <c r="P20" s="118" t="s">
        <v>161</v>
      </c>
      <c r="Q20" s="118"/>
      <c r="R20" s="118"/>
    </row>
    <row r="21" spans="1:18" x14ac:dyDescent="0.35">
      <c r="A21" s="38"/>
      <c r="B21" s="112" t="s">
        <v>176</v>
      </c>
      <c r="C21" s="112"/>
      <c r="D21" s="112"/>
      <c r="E21" s="112"/>
      <c r="F21" s="38"/>
      <c r="G21" s="113" t="s">
        <v>163</v>
      </c>
      <c r="H21" s="114"/>
      <c r="I21" s="114"/>
      <c r="J21" s="114"/>
      <c r="K21" s="114"/>
      <c r="L21" s="114"/>
      <c r="M21" s="114"/>
      <c r="N21" s="55">
        <v>1.3890603425416284</v>
      </c>
      <c r="O21" s="56">
        <v>1.2227431978907188</v>
      </c>
      <c r="P21" s="118" t="s">
        <v>164</v>
      </c>
      <c r="Q21" s="118"/>
      <c r="R21" s="118"/>
    </row>
    <row r="22" spans="1:18" x14ac:dyDescent="0.35">
      <c r="A22" s="38"/>
      <c r="B22" s="112" t="s">
        <v>177</v>
      </c>
      <c r="C22" s="112"/>
      <c r="D22" s="112"/>
      <c r="E22" s="112"/>
      <c r="F22" s="38"/>
      <c r="G22" s="60"/>
      <c r="H22" s="61"/>
      <c r="I22" s="61"/>
      <c r="J22" s="61"/>
      <c r="K22" s="61"/>
      <c r="L22" s="61"/>
      <c r="M22" s="61"/>
      <c r="N22" s="46"/>
      <c r="O22" s="58"/>
      <c r="P22" s="59"/>
      <c r="Q22" s="59"/>
      <c r="R22" s="59"/>
    </row>
    <row r="23" spans="1:18" x14ac:dyDescent="0.35">
      <c r="A23" s="38"/>
      <c r="B23" s="112" t="s">
        <v>178</v>
      </c>
      <c r="C23" s="112"/>
      <c r="D23" s="112"/>
      <c r="E23" s="112"/>
      <c r="F23" s="38"/>
      <c r="G23" s="119" t="s">
        <v>179</v>
      </c>
      <c r="H23" s="119"/>
      <c r="I23" s="120">
        <v>314.84587120201553</v>
      </c>
      <c r="J23" s="48">
        <v>20.469589540453494</v>
      </c>
      <c r="K23" s="122">
        <v>8.5121376002054632</v>
      </c>
      <c r="L23" s="47">
        <v>0.48335750356023444</v>
      </c>
      <c r="M23" s="120">
        <v>24.230539279675551</v>
      </c>
      <c r="N23" s="48">
        <v>1.3699402632650206</v>
      </c>
      <c r="O23" s="49">
        <v>0.29133157459665748</v>
      </c>
      <c r="P23" s="50">
        <v>100</v>
      </c>
      <c r="Q23" s="117"/>
      <c r="R23" s="112"/>
    </row>
    <row r="24" spans="1:18" x14ac:dyDescent="0.35">
      <c r="A24" s="38"/>
      <c r="B24" s="112" t="s">
        <v>180</v>
      </c>
      <c r="C24" s="112"/>
      <c r="D24" s="112"/>
      <c r="E24" s="112"/>
      <c r="F24" s="38"/>
      <c r="G24" s="119"/>
      <c r="H24" s="119"/>
      <c r="I24" s="121"/>
      <c r="J24" s="52">
        <v>6.5014635454182373E-2</v>
      </c>
      <c r="K24" s="117"/>
      <c r="L24" s="51">
        <v>5.6784503054622536E-2</v>
      </c>
      <c r="M24" s="121"/>
      <c r="N24" s="52">
        <v>5.6537753759947032E-2</v>
      </c>
      <c r="O24" s="53">
        <v>0.9999966100639297</v>
      </c>
      <c r="P24" s="54">
        <v>42</v>
      </c>
      <c r="Q24" s="123"/>
      <c r="R24" s="123"/>
    </row>
    <row r="25" spans="1:18" x14ac:dyDescent="0.35">
      <c r="A25" s="38"/>
      <c r="B25" s="112" t="s">
        <v>181</v>
      </c>
      <c r="C25" s="112"/>
      <c r="D25" s="112"/>
      <c r="E25" s="112"/>
      <c r="F25" s="38"/>
      <c r="G25" s="113" t="s">
        <v>160</v>
      </c>
      <c r="H25" s="114"/>
      <c r="I25" s="114"/>
      <c r="J25" s="114"/>
      <c r="K25" s="114"/>
      <c r="L25" s="114"/>
      <c r="M25" s="114"/>
      <c r="N25" s="55">
        <v>1.8581587771016408</v>
      </c>
      <c r="O25" s="49">
        <v>1.4472135954999579</v>
      </c>
      <c r="P25" s="118" t="s">
        <v>161</v>
      </c>
      <c r="Q25" s="118"/>
      <c r="R25" s="118"/>
    </row>
    <row r="26" spans="1:18" x14ac:dyDescent="0.35">
      <c r="A26" s="38"/>
      <c r="B26" s="112" t="s">
        <v>182</v>
      </c>
      <c r="C26" s="112"/>
      <c r="D26" s="112"/>
      <c r="E26" s="112"/>
      <c r="F26" s="38"/>
      <c r="G26" s="113" t="s">
        <v>163</v>
      </c>
      <c r="H26" s="114"/>
      <c r="I26" s="114"/>
      <c r="J26" s="114"/>
      <c r="K26" s="114"/>
      <c r="L26" s="114"/>
      <c r="M26" s="114"/>
      <c r="N26" s="55">
        <v>1.3668509091025638</v>
      </c>
      <c r="O26" s="56">
        <v>1</v>
      </c>
      <c r="P26" s="118" t="s">
        <v>164</v>
      </c>
      <c r="Q26" s="118"/>
      <c r="R26" s="118"/>
    </row>
    <row r="27" spans="1:18" x14ac:dyDescent="0.35">
      <c r="A27" s="38"/>
      <c r="B27" s="112" t="s">
        <v>183</v>
      </c>
      <c r="C27" s="112"/>
      <c r="D27" s="112"/>
      <c r="E27" s="112"/>
      <c r="F27" s="38"/>
      <c r="G27" s="115"/>
      <c r="H27" s="115"/>
      <c r="I27" s="115"/>
      <c r="J27" s="115"/>
      <c r="K27" s="115"/>
      <c r="L27" s="115"/>
      <c r="M27" s="115"/>
      <c r="N27" s="116">
        <v>0.96681247004709692</v>
      </c>
      <c r="O27" s="117"/>
      <c r="P27" s="118" t="s">
        <v>184</v>
      </c>
      <c r="Q27" s="118"/>
      <c r="R27" s="118"/>
    </row>
    <row r="28" spans="1:18" ht="16" thickBot="1" x14ac:dyDescent="0.4">
      <c r="A28" s="38"/>
      <c r="B28" s="112" t="s">
        <v>185</v>
      </c>
      <c r="C28" s="112"/>
      <c r="D28" s="112"/>
      <c r="E28" s="112"/>
      <c r="F28" s="38"/>
      <c r="G28" s="62"/>
      <c r="H28" s="62"/>
      <c r="I28" s="62"/>
      <c r="J28" s="62"/>
      <c r="K28" s="62"/>
      <c r="L28" s="62"/>
      <c r="M28" s="63"/>
      <c r="N28" s="64"/>
      <c r="O28" s="64"/>
      <c r="P28" s="62"/>
      <c r="Q28" s="62"/>
      <c r="R28" s="62"/>
    </row>
    <row r="29" spans="1:18" x14ac:dyDescent="0.35">
      <c r="A29" s="38"/>
      <c r="B29" s="112" t="s">
        <v>186</v>
      </c>
      <c r="C29" s="112"/>
      <c r="D29" s="112"/>
      <c r="E29" s="112"/>
      <c r="F29" s="38"/>
      <c r="G29" s="37"/>
      <c r="H29" s="38"/>
      <c r="I29" s="38"/>
      <c r="J29" s="38"/>
      <c r="K29" s="38"/>
      <c r="L29" s="38"/>
      <c r="M29" s="44"/>
      <c r="N29" s="45"/>
      <c r="O29" s="38"/>
      <c r="P29" s="38"/>
      <c r="Q29" s="38"/>
      <c r="R29" s="38"/>
    </row>
    <row r="30" spans="1:18" x14ac:dyDescent="0.35">
      <c r="A30" s="38"/>
      <c r="B30" s="112" t="s">
        <v>232</v>
      </c>
      <c r="C30" s="112"/>
      <c r="D30" s="112"/>
      <c r="E30" s="112"/>
      <c r="F30" s="38"/>
      <c r="G30" s="37"/>
      <c r="H30" s="38"/>
      <c r="I30" s="38"/>
      <c r="J30" s="38"/>
      <c r="K30" s="38"/>
      <c r="L30" s="38"/>
      <c r="M30" s="44"/>
      <c r="N30" s="45"/>
      <c r="O30" s="38"/>
      <c r="P30" s="38"/>
      <c r="Q30" s="38"/>
      <c r="R30" s="38"/>
    </row>
    <row r="31" spans="1:18" x14ac:dyDescent="0.35">
      <c r="A31" s="38"/>
      <c r="B31" s="112" t="s">
        <v>187</v>
      </c>
      <c r="C31" s="112"/>
      <c r="D31" s="112"/>
      <c r="E31" s="112"/>
      <c r="F31" s="38"/>
      <c r="G31" s="37"/>
      <c r="H31" s="38"/>
      <c r="I31" s="38"/>
      <c r="J31" s="38"/>
      <c r="K31" s="38"/>
      <c r="L31" s="38"/>
      <c r="M31" s="44"/>
      <c r="N31" s="45"/>
      <c r="O31" s="38"/>
      <c r="P31" s="38"/>
      <c r="Q31" s="38"/>
      <c r="R31" s="38"/>
    </row>
    <row r="32" spans="1:18" x14ac:dyDescent="0.35">
      <c r="A32" s="38"/>
      <c r="B32" s="112" t="s">
        <v>188</v>
      </c>
      <c r="C32" s="112"/>
      <c r="D32" s="112"/>
      <c r="E32" s="112"/>
      <c r="F32" s="38"/>
      <c r="G32" s="38"/>
      <c r="H32" s="38"/>
      <c r="I32" s="38"/>
      <c r="J32" s="44"/>
      <c r="K32" s="38"/>
      <c r="L32" s="44"/>
      <c r="M32" s="45"/>
      <c r="N32" s="38"/>
      <c r="O32" s="38"/>
      <c r="P32" s="38"/>
      <c r="Q32" s="38"/>
      <c r="R32" s="38"/>
    </row>
    <row r="33" spans="1:18" x14ac:dyDescent="0.35">
      <c r="A33" s="38"/>
      <c r="B33" s="112" t="s">
        <v>189</v>
      </c>
      <c r="C33" s="112"/>
      <c r="D33" s="112"/>
      <c r="E33" s="112"/>
      <c r="F33" s="38"/>
      <c r="G33" s="38"/>
      <c r="H33" s="38"/>
      <c r="I33" s="38"/>
      <c r="J33" s="44"/>
      <c r="K33" s="38"/>
      <c r="L33" s="44"/>
      <c r="M33" s="45"/>
      <c r="N33" s="38"/>
      <c r="O33" s="38"/>
      <c r="P33" s="38"/>
      <c r="Q33" s="38"/>
      <c r="R33" s="38"/>
    </row>
    <row r="34" spans="1:18" x14ac:dyDescent="0.35">
      <c r="A34" s="38"/>
      <c r="B34" s="112" t="s">
        <v>190</v>
      </c>
      <c r="C34" s="112"/>
      <c r="D34" s="112"/>
      <c r="E34" s="112"/>
      <c r="F34" s="38"/>
      <c r="G34" s="38"/>
      <c r="H34" s="38"/>
      <c r="I34" s="38"/>
      <c r="J34" s="44"/>
      <c r="K34" s="38"/>
      <c r="L34" s="44"/>
      <c r="M34" s="45"/>
      <c r="N34" s="38"/>
      <c r="O34" s="38"/>
      <c r="P34" s="38"/>
      <c r="Q34" s="38"/>
      <c r="R34" s="38"/>
    </row>
    <row r="35" spans="1:18" x14ac:dyDescent="0.35">
      <c r="A35" s="38"/>
      <c r="B35" s="112" t="s">
        <v>191</v>
      </c>
      <c r="C35" s="112"/>
      <c r="D35" s="112"/>
      <c r="E35" s="112"/>
      <c r="F35" s="38"/>
      <c r="G35" s="38"/>
      <c r="H35" s="38"/>
      <c r="I35" s="38"/>
      <c r="J35" s="44"/>
      <c r="K35" s="38"/>
      <c r="L35" s="44"/>
      <c r="M35" s="45"/>
      <c r="N35" s="38"/>
      <c r="O35" s="38"/>
      <c r="P35" s="38"/>
      <c r="Q35" s="38"/>
      <c r="R35" s="38"/>
    </row>
    <row r="36" spans="1:18" x14ac:dyDescent="0.35">
      <c r="A36" s="38"/>
      <c r="B36" s="112" t="s">
        <v>192</v>
      </c>
      <c r="C36" s="112"/>
      <c r="D36" s="112"/>
      <c r="E36" s="112"/>
      <c r="F36" s="38"/>
      <c r="G36" s="38"/>
      <c r="H36" s="38"/>
      <c r="I36" s="38"/>
      <c r="J36" s="44"/>
      <c r="K36" s="38"/>
      <c r="L36" s="44"/>
      <c r="M36" s="45"/>
      <c r="N36" s="38"/>
      <c r="O36" s="38"/>
      <c r="P36" s="38"/>
      <c r="Q36" s="38"/>
      <c r="R36" s="38"/>
    </row>
    <row r="37" spans="1:18" x14ac:dyDescent="0.35">
      <c r="A37" s="38"/>
      <c r="B37" s="112" t="s">
        <v>193</v>
      </c>
      <c r="C37" s="112"/>
      <c r="D37" s="112"/>
      <c r="E37" s="112"/>
      <c r="F37" s="38"/>
      <c r="G37" s="38"/>
      <c r="H37" s="38"/>
      <c r="I37" s="38"/>
      <c r="J37" s="44"/>
      <c r="K37" s="38"/>
      <c r="L37" s="44"/>
      <c r="M37" s="45"/>
      <c r="N37" s="38"/>
      <c r="O37" s="38"/>
      <c r="P37" s="38"/>
      <c r="Q37" s="38"/>
      <c r="R37" s="38"/>
    </row>
    <row r="38" spans="1:18" x14ac:dyDescent="0.35">
      <c r="A38" s="38"/>
      <c r="B38" s="112" t="s">
        <v>194</v>
      </c>
      <c r="C38" s="112"/>
      <c r="D38" s="112"/>
      <c r="E38" s="112"/>
      <c r="F38" s="38"/>
      <c r="G38" s="38"/>
      <c r="H38" s="38"/>
      <c r="I38" s="38"/>
      <c r="J38" s="44"/>
      <c r="K38" s="38"/>
      <c r="L38" s="44"/>
      <c r="M38" s="45"/>
      <c r="N38" s="38"/>
      <c r="O38" s="38"/>
      <c r="P38" s="38"/>
      <c r="Q38" s="38"/>
      <c r="R38" s="38"/>
    </row>
    <row r="39" spans="1:18" x14ac:dyDescent="0.35">
      <c r="A39" s="38"/>
      <c r="B39" s="112" t="s">
        <v>195</v>
      </c>
      <c r="C39" s="112"/>
      <c r="D39" s="112"/>
      <c r="E39" s="112"/>
      <c r="F39" s="38"/>
      <c r="G39" s="38"/>
      <c r="H39" s="38"/>
      <c r="I39" s="38"/>
      <c r="J39" s="44"/>
      <c r="K39" s="38"/>
      <c r="L39" s="44"/>
      <c r="M39" s="45"/>
      <c r="N39" s="38"/>
      <c r="O39" s="38"/>
      <c r="P39" s="38"/>
      <c r="Q39" s="38"/>
      <c r="R39" s="38"/>
    </row>
    <row r="40" spans="1:18" x14ac:dyDescent="0.35">
      <c r="A40" s="38"/>
      <c r="B40" s="112" t="s">
        <v>196</v>
      </c>
      <c r="C40" s="112"/>
      <c r="D40" s="112"/>
      <c r="E40" s="112"/>
      <c r="F40" s="38"/>
      <c r="G40" s="38"/>
      <c r="H40" s="38"/>
      <c r="I40" s="38"/>
      <c r="J40" s="44"/>
      <c r="K40" s="38"/>
      <c r="L40" s="44"/>
      <c r="M40" s="45"/>
      <c r="N40" s="38"/>
      <c r="O40" s="38"/>
      <c r="P40" s="38"/>
      <c r="Q40" s="38"/>
      <c r="R40" s="38"/>
    </row>
    <row r="41" spans="1:18" x14ac:dyDescent="0.35">
      <c r="A41" s="38"/>
      <c r="B41" s="112" t="s">
        <v>197</v>
      </c>
      <c r="C41" s="112"/>
      <c r="D41" s="112"/>
      <c r="E41" s="112"/>
      <c r="F41" s="38"/>
      <c r="G41" s="38"/>
      <c r="H41" s="38"/>
      <c r="I41" s="38"/>
      <c r="J41" s="38"/>
      <c r="K41" s="38"/>
      <c r="L41" s="38"/>
      <c r="M41" s="44"/>
      <c r="N41" s="45"/>
      <c r="O41" s="38"/>
      <c r="P41" s="38"/>
      <c r="Q41" s="38"/>
      <c r="R41" s="38"/>
    </row>
    <row r="42" spans="1:18" x14ac:dyDescent="0.35">
      <c r="A42" s="38"/>
      <c r="B42" s="112" t="s">
        <v>198</v>
      </c>
      <c r="C42" s="112"/>
      <c r="D42" s="112"/>
      <c r="E42" s="112"/>
      <c r="F42" s="38"/>
      <c r="G42" s="38"/>
      <c r="H42" s="38"/>
      <c r="I42" s="38"/>
      <c r="J42" s="38"/>
      <c r="K42" s="38"/>
      <c r="L42" s="38"/>
      <c r="M42" s="44"/>
      <c r="N42" s="45"/>
      <c r="O42" s="38"/>
      <c r="P42" s="38"/>
      <c r="Q42" s="38"/>
      <c r="R42" s="38"/>
    </row>
    <row r="43" spans="1:18" x14ac:dyDescent="0.35">
      <c r="A43" s="38"/>
      <c r="B43" s="112" t="s">
        <v>199</v>
      </c>
      <c r="C43" s="112"/>
      <c r="D43" s="112"/>
      <c r="E43" s="112"/>
      <c r="F43" s="38"/>
      <c r="G43" s="38"/>
      <c r="H43" s="38"/>
      <c r="I43" s="38"/>
      <c r="J43" s="38"/>
      <c r="K43" s="38"/>
      <c r="L43" s="38"/>
      <c r="M43" s="44"/>
      <c r="N43" s="45"/>
      <c r="O43" s="38"/>
      <c r="P43" s="38"/>
      <c r="Q43" s="38"/>
      <c r="R43" s="38"/>
    </row>
    <row r="44" spans="1:18" x14ac:dyDescent="0.35">
      <c r="A44" s="38"/>
      <c r="B44" s="112" t="s">
        <v>200</v>
      </c>
      <c r="C44" s="112"/>
      <c r="D44" s="112"/>
      <c r="E44" s="112"/>
      <c r="F44" s="38"/>
      <c r="G44" s="38"/>
      <c r="H44" s="38"/>
      <c r="I44" s="38"/>
      <c r="J44" s="38"/>
      <c r="K44" s="38"/>
      <c r="L44" s="38"/>
      <c r="M44" s="44"/>
      <c r="N44" s="45"/>
      <c r="O44" s="38"/>
      <c r="P44" s="38"/>
      <c r="Q44" s="38"/>
      <c r="R44" s="38"/>
    </row>
    <row r="45" spans="1:18" x14ac:dyDescent="0.35">
      <c r="A45" s="38"/>
      <c r="B45" s="112" t="s">
        <v>201</v>
      </c>
      <c r="C45" s="112"/>
      <c r="D45" s="112"/>
      <c r="E45" s="112"/>
      <c r="F45" s="38"/>
      <c r="G45" s="38"/>
      <c r="H45" s="38"/>
      <c r="I45" s="38"/>
      <c r="J45" s="38"/>
      <c r="K45" s="38"/>
      <c r="L45" s="38"/>
      <c r="M45" s="44"/>
      <c r="N45" s="45"/>
      <c r="O45" s="38"/>
      <c r="P45" s="38"/>
      <c r="Q45" s="38"/>
      <c r="R45" s="38"/>
    </row>
    <row r="46" spans="1:18" x14ac:dyDescent="0.35">
      <c r="A46" s="38"/>
      <c r="B46" s="112" t="s">
        <v>202</v>
      </c>
      <c r="C46" s="112"/>
      <c r="D46" s="112"/>
      <c r="E46" s="112"/>
      <c r="F46" s="38"/>
      <c r="G46" s="38"/>
      <c r="H46" s="38"/>
      <c r="I46" s="38"/>
      <c r="J46" s="38"/>
      <c r="K46" s="38"/>
      <c r="L46" s="38"/>
      <c r="M46" s="44"/>
      <c r="N46" s="45"/>
      <c r="O46" s="38"/>
      <c r="P46" s="38"/>
      <c r="Q46" s="38"/>
      <c r="R46" s="38"/>
    </row>
    <row r="47" spans="1:18" x14ac:dyDescent="0.35">
      <c r="A47" s="38"/>
      <c r="B47" s="112" t="s">
        <v>203</v>
      </c>
      <c r="C47" s="112"/>
      <c r="D47" s="112"/>
      <c r="E47" s="112"/>
      <c r="F47" s="38"/>
      <c r="G47" s="38"/>
      <c r="H47" s="38"/>
      <c r="I47" s="38"/>
      <c r="J47" s="38"/>
      <c r="K47" s="38"/>
      <c r="L47" s="38"/>
      <c r="M47" s="44"/>
      <c r="N47" s="45"/>
      <c r="O47" s="38"/>
      <c r="P47" s="38"/>
      <c r="Q47" s="38"/>
      <c r="R47" s="38"/>
    </row>
    <row r="48" spans="1:18" x14ac:dyDescent="0.35">
      <c r="A48" s="38"/>
      <c r="B48" s="112" t="s">
        <v>204</v>
      </c>
      <c r="C48" s="112"/>
      <c r="D48" s="112"/>
      <c r="E48" s="112"/>
      <c r="F48" s="38"/>
      <c r="G48" s="38"/>
      <c r="H48" s="38"/>
      <c r="I48" s="38"/>
      <c r="J48" s="38"/>
      <c r="K48" s="38"/>
      <c r="L48" s="38"/>
      <c r="M48" s="44"/>
      <c r="N48" s="45"/>
      <c r="O48" s="38"/>
      <c r="P48" s="38"/>
      <c r="Q48" s="38"/>
      <c r="R48" s="38"/>
    </row>
    <row r="49" spans="1:18" x14ac:dyDescent="0.35">
      <c r="A49" s="38"/>
      <c r="B49" s="112" t="s">
        <v>205</v>
      </c>
      <c r="C49" s="112"/>
      <c r="D49" s="112"/>
      <c r="E49" s="112"/>
      <c r="F49" s="38"/>
      <c r="G49" s="38"/>
      <c r="H49" s="38"/>
      <c r="I49" s="38"/>
      <c r="J49" s="38"/>
      <c r="K49" s="38"/>
      <c r="L49" s="38"/>
      <c r="M49" s="44"/>
      <c r="N49" s="45"/>
      <c r="O49" s="38"/>
      <c r="P49" s="38"/>
      <c r="Q49" s="38"/>
      <c r="R49" s="38"/>
    </row>
    <row r="50" spans="1:18" x14ac:dyDescent="0.35">
      <c r="A50" s="38"/>
      <c r="B50" s="112" t="s">
        <v>206</v>
      </c>
      <c r="C50" s="112"/>
      <c r="D50" s="112"/>
      <c r="E50" s="112"/>
      <c r="F50" s="38"/>
      <c r="G50" s="38"/>
      <c r="H50" s="38"/>
      <c r="I50" s="38"/>
      <c r="J50" s="38"/>
      <c r="K50" s="38"/>
      <c r="L50" s="38"/>
      <c r="M50" s="44"/>
      <c r="N50" s="45"/>
      <c r="O50" s="38"/>
      <c r="P50" s="38"/>
      <c r="Q50" s="38"/>
      <c r="R50" s="38"/>
    </row>
    <row r="51" spans="1:18" ht="16" thickBot="1" x14ac:dyDescent="0.4">
      <c r="A51" s="38"/>
      <c r="B51" s="62"/>
      <c r="C51" s="62"/>
      <c r="D51" s="62"/>
      <c r="E51" s="65"/>
      <c r="F51" s="38"/>
      <c r="G51" s="38"/>
      <c r="H51" s="38"/>
      <c r="I51" s="38"/>
      <c r="J51" s="38"/>
      <c r="K51" s="38"/>
      <c r="L51" s="38"/>
      <c r="M51" s="44"/>
      <c r="N51" s="45"/>
      <c r="O51" s="38"/>
      <c r="P51" s="38"/>
      <c r="Q51" s="38"/>
      <c r="R51" s="38"/>
    </row>
    <row r="52" spans="1:18" x14ac:dyDescent="0.35">
      <c r="A52" s="38"/>
      <c r="B52" s="38"/>
      <c r="C52" s="38"/>
      <c r="D52" s="38"/>
      <c r="E52" s="37"/>
      <c r="F52" s="38"/>
      <c r="G52" s="38"/>
      <c r="H52" s="38"/>
      <c r="I52" s="38"/>
      <c r="J52" s="38"/>
      <c r="K52" s="38"/>
      <c r="L52" s="38"/>
      <c r="M52" s="44"/>
      <c r="N52" s="45"/>
      <c r="O52" s="38"/>
      <c r="P52" s="38"/>
      <c r="Q52" s="38"/>
      <c r="R52" s="38"/>
    </row>
    <row r="53" spans="1:18" x14ac:dyDescent="0.35">
      <c r="A53" s="38"/>
      <c r="B53" s="128" t="s">
        <v>227</v>
      </c>
      <c r="C53" s="129"/>
      <c r="D53" s="129"/>
      <c r="E53" s="129"/>
      <c r="F53" s="38"/>
      <c r="G53" s="38"/>
      <c r="H53" s="38"/>
      <c r="I53" s="38"/>
      <c r="J53" s="38"/>
      <c r="K53" s="38"/>
      <c r="L53" s="38"/>
      <c r="M53" s="44"/>
      <c r="N53" s="45"/>
      <c r="O53" s="38"/>
      <c r="P53" s="38"/>
      <c r="Q53" s="38"/>
      <c r="R53" s="38"/>
    </row>
    <row r="54" spans="1:18" x14ac:dyDescent="0.35">
      <c r="A54" s="38"/>
      <c r="B54" s="129"/>
      <c r="C54" s="129"/>
      <c r="D54" s="129"/>
      <c r="E54" s="129"/>
      <c r="F54" s="38"/>
      <c r="G54" s="38"/>
      <c r="H54" s="38"/>
      <c r="I54" s="38"/>
      <c r="J54" s="38"/>
      <c r="K54" s="38"/>
      <c r="L54" s="38"/>
      <c r="M54" s="44"/>
      <c r="N54" s="45"/>
      <c r="O54" s="38"/>
      <c r="P54" s="38"/>
      <c r="Q54" s="38"/>
      <c r="R54" s="38"/>
    </row>
    <row r="55" spans="1:18" x14ac:dyDescent="0.35">
      <c r="A55" s="38"/>
      <c r="B55" s="129"/>
      <c r="C55" s="129"/>
      <c r="D55" s="129"/>
      <c r="E55" s="129"/>
      <c r="F55" s="38"/>
      <c r="G55" s="38"/>
      <c r="H55" s="38"/>
      <c r="I55" s="38"/>
      <c r="J55" s="38"/>
      <c r="K55" s="38"/>
      <c r="L55" s="38"/>
      <c r="M55" s="44"/>
      <c r="N55" s="45"/>
      <c r="O55" s="38"/>
      <c r="P55" s="38"/>
      <c r="Q55" s="38"/>
      <c r="R55" s="38"/>
    </row>
    <row r="56" spans="1:18" x14ac:dyDescent="0.35">
      <c r="A56" s="38"/>
      <c r="B56" s="129"/>
      <c r="C56" s="129"/>
      <c r="D56" s="129"/>
      <c r="E56" s="129"/>
      <c r="F56" s="38"/>
      <c r="G56" s="38"/>
      <c r="H56" s="38"/>
      <c r="I56" s="38"/>
      <c r="J56" s="38"/>
      <c r="K56" s="38"/>
      <c r="L56" s="38"/>
      <c r="M56" s="44"/>
      <c r="N56" s="45"/>
      <c r="O56" s="38"/>
      <c r="P56" s="38"/>
      <c r="Q56" s="38"/>
      <c r="R56" s="38"/>
    </row>
    <row r="57" spans="1:18" x14ac:dyDescent="0.35">
      <c r="A57" s="38"/>
      <c r="B57" s="129"/>
      <c r="C57" s="129"/>
      <c r="D57" s="129"/>
      <c r="E57" s="129"/>
      <c r="F57" s="38"/>
      <c r="G57" s="38"/>
      <c r="H57" s="38"/>
      <c r="I57" s="38"/>
      <c r="J57" s="38"/>
      <c r="K57" s="38"/>
      <c r="L57" s="38"/>
      <c r="M57" s="44"/>
      <c r="N57" s="45"/>
      <c r="O57" s="38"/>
      <c r="P57" s="38"/>
      <c r="Q57" s="38"/>
      <c r="R57" s="38"/>
    </row>
    <row r="58" spans="1:18" x14ac:dyDescent="0.35">
      <c r="A58" s="38"/>
      <c r="B58" s="129"/>
      <c r="C58" s="129"/>
      <c r="D58" s="129"/>
      <c r="E58" s="129"/>
      <c r="F58" s="38"/>
      <c r="G58" s="38"/>
      <c r="H58" s="38"/>
      <c r="I58" s="38"/>
      <c r="J58" s="38"/>
      <c r="K58" s="38"/>
      <c r="L58" s="38"/>
      <c r="M58" s="44"/>
      <c r="N58" s="45"/>
      <c r="O58" s="38"/>
      <c r="P58" s="38"/>
      <c r="Q58" s="38"/>
      <c r="R58" s="38"/>
    </row>
    <row r="59" spans="1:18" x14ac:dyDescent="0.35">
      <c r="A59" s="38"/>
      <c r="B59" s="129"/>
      <c r="C59" s="129"/>
      <c r="D59" s="129"/>
      <c r="E59" s="129"/>
      <c r="F59" s="38"/>
      <c r="G59" s="38"/>
      <c r="H59" s="38"/>
      <c r="I59" s="38"/>
      <c r="J59" s="38"/>
      <c r="K59" s="38"/>
      <c r="L59" s="38"/>
      <c r="M59" s="44"/>
      <c r="N59" s="45"/>
      <c r="O59" s="38"/>
      <c r="P59" s="38"/>
      <c r="Q59" s="38"/>
      <c r="R59" s="38"/>
    </row>
    <row r="60" spans="1:18" ht="16" thickBot="1" x14ac:dyDescent="0.4">
      <c r="A60" s="38"/>
      <c r="B60" s="62"/>
      <c r="C60" s="62"/>
      <c r="D60" s="62"/>
      <c r="E60" s="65"/>
      <c r="F60" s="38"/>
      <c r="G60" s="38"/>
      <c r="H60" s="38"/>
      <c r="I60" s="38"/>
      <c r="J60" s="38"/>
      <c r="K60" s="38"/>
      <c r="L60" s="38"/>
      <c r="M60" s="44"/>
      <c r="N60" s="45"/>
      <c r="O60" s="38"/>
      <c r="P60" s="38"/>
      <c r="Q60" s="38"/>
      <c r="R60" s="38"/>
    </row>
    <row r="61" spans="1:18" x14ac:dyDescent="0.35">
      <c r="A61" s="38"/>
      <c r="B61" s="38"/>
      <c r="C61" s="38"/>
      <c r="D61" s="38"/>
      <c r="E61" s="38"/>
      <c r="F61" s="38"/>
      <c r="G61" s="38"/>
      <c r="H61" s="38"/>
      <c r="I61" s="38"/>
      <c r="J61" s="38"/>
      <c r="K61" s="38"/>
      <c r="L61" s="38"/>
      <c r="M61" s="44"/>
      <c r="N61" s="45"/>
      <c r="O61" s="38"/>
      <c r="P61" s="38"/>
      <c r="Q61" s="38"/>
      <c r="R61" s="38"/>
    </row>
    <row r="62" spans="1:18" x14ac:dyDescent="0.35">
      <c r="A62" s="38"/>
      <c r="B62" s="38"/>
      <c r="C62" s="38"/>
      <c r="D62" s="38"/>
      <c r="E62" s="38"/>
      <c r="F62" s="38"/>
      <c r="G62" s="38"/>
      <c r="H62" s="38"/>
      <c r="I62" s="38"/>
      <c r="J62" s="38"/>
      <c r="K62" s="38"/>
      <c r="L62" s="38"/>
      <c r="M62" s="44"/>
      <c r="N62" s="45"/>
      <c r="O62" s="38"/>
      <c r="P62" s="38"/>
      <c r="Q62" s="38"/>
      <c r="R62" s="38"/>
    </row>
    <row r="63" spans="1:18" x14ac:dyDescent="0.35">
      <c r="A63" s="38"/>
      <c r="B63" s="38"/>
      <c r="C63" s="38"/>
      <c r="D63" s="38"/>
      <c r="E63" s="38"/>
      <c r="F63" s="38"/>
      <c r="G63" s="38"/>
      <c r="H63" s="38"/>
      <c r="I63" s="38"/>
      <c r="J63" s="38"/>
      <c r="K63" s="38"/>
      <c r="L63" s="38"/>
      <c r="M63" s="44"/>
      <c r="N63" s="45"/>
      <c r="O63" s="38"/>
      <c r="P63" s="38"/>
      <c r="Q63" s="38"/>
      <c r="R63" s="38"/>
    </row>
    <row r="64" spans="1:18" x14ac:dyDescent="0.35">
      <c r="A64" s="38"/>
      <c r="B64" s="38"/>
      <c r="C64" s="38"/>
      <c r="D64" s="38"/>
      <c r="E64" s="38"/>
      <c r="F64" s="38"/>
      <c r="G64" s="38"/>
      <c r="H64" s="38"/>
      <c r="I64" s="38"/>
      <c r="J64" s="38"/>
      <c r="K64" s="38"/>
      <c r="L64" s="38"/>
      <c r="M64" s="44"/>
      <c r="N64" s="45"/>
      <c r="O64" s="38"/>
      <c r="P64" s="38"/>
      <c r="Q64" s="38"/>
      <c r="R64" s="38"/>
    </row>
    <row r="65" spans="1:18" x14ac:dyDescent="0.35">
      <c r="A65" s="38"/>
      <c r="B65" s="38"/>
      <c r="C65" s="38"/>
      <c r="D65" s="38"/>
      <c r="E65" s="38"/>
      <c r="F65" s="38"/>
      <c r="G65" s="38"/>
      <c r="H65" s="38"/>
      <c r="I65" s="38"/>
      <c r="J65" s="38"/>
      <c r="K65" s="38"/>
      <c r="L65" s="38"/>
      <c r="M65" s="44"/>
      <c r="N65" s="45"/>
      <c r="O65" s="38"/>
      <c r="P65" s="38"/>
      <c r="Q65" s="38"/>
      <c r="R65" s="38"/>
    </row>
    <row r="66" spans="1:18" x14ac:dyDescent="0.35">
      <c r="A66" s="38"/>
      <c r="B66" s="38"/>
      <c r="C66" s="38"/>
      <c r="D66" s="38"/>
      <c r="E66" s="38"/>
      <c r="F66" s="38"/>
      <c r="G66" s="38"/>
      <c r="H66" s="38"/>
      <c r="I66" s="38"/>
      <c r="J66" s="38"/>
      <c r="K66" s="38"/>
      <c r="L66" s="38"/>
      <c r="M66" s="44"/>
      <c r="N66" s="45"/>
      <c r="O66" s="38"/>
      <c r="P66" s="38"/>
      <c r="Q66" s="38"/>
      <c r="R66" s="38"/>
    </row>
    <row r="67" spans="1:18" x14ac:dyDescent="0.35">
      <c r="A67" s="38"/>
      <c r="B67" s="38"/>
      <c r="C67" s="38"/>
      <c r="D67" s="38"/>
      <c r="E67" s="38"/>
      <c r="F67" s="38"/>
      <c r="G67" s="38"/>
      <c r="H67" s="38"/>
      <c r="I67" s="38"/>
      <c r="J67" s="38"/>
      <c r="K67" s="38"/>
      <c r="L67" s="38"/>
      <c r="M67" s="44"/>
      <c r="N67" s="45"/>
      <c r="O67" s="38"/>
      <c r="P67" s="38"/>
      <c r="Q67" s="38"/>
      <c r="R67" s="38"/>
    </row>
    <row r="68" spans="1:18" x14ac:dyDescent="0.35">
      <c r="A68" s="38"/>
      <c r="B68" s="38"/>
      <c r="C68" s="38"/>
      <c r="D68" s="38"/>
      <c r="E68" s="38"/>
      <c r="F68" s="38"/>
      <c r="G68" s="38"/>
      <c r="H68" s="38"/>
      <c r="I68" s="38"/>
      <c r="J68" s="38"/>
      <c r="K68" s="38"/>
      <c r="L68" s="38"/>
      <c r="M68" s="44"/>
      <c r="N68" s="45"/>
      <c r="O68" s="38"/>
      <c r="P68" s="38"/>
      <c r="Q68" s="38"/>
      <c r="R68" s="38"/>
    </row>
    <row r="69" spans="1:18" x14ac:dyDescent="0.35">
      <c r="A69" s="38"/>
      <c r="B69" s="38"/>
      <c r="C69" s="38"/>
      <c r="D69" s="38"/>
      <c r="E69" s="38"/>
      <c r="F69" s="38"/>
      <c r="G69" s="38"/>
      <c r="H69" s="38"/>
      <c r="I69" s="38"/>
      <c r="J69" s="38"/>
      <c r="K69" s="38"/>
      <c r="L69" s="38"/>
      <c r="M69" s="44"/>
      <c r="N69" s="45"/>
      <c r="O69" s="38"/>
      <c r="P69" s="38"/>
      <c r="Q69" s="38"/>
      <c r="R69" s="38"/>
    </row>
    <row r="70" spans="1:18" x14ac:dyDescent="0.35">
      <c r="A70" s="38"/>
      <c r="B70" s="38"/>
      <c r="C70" s="38"/>
      <c r="D70" s="38"/>
      <c r="E70" s="38"/>
      <c r="F70" s="38"/>
      <c r="G70" s="38"/>
      <c r="H70" s="38"/>
      <c r="I70" s="38"/>
      <c r="J70" s="38"/>
      <c r="K70" s="38"/>
      <c r="L70" s="38"/>
      <c r="M70" s="44"/>
      <c r="N70" s="45"/>
      <c r="O70" s="38"/>
      <c r="P70" s="38"/>
      <c r="Q70" s="38"/>
      <c r="R70" s="38"/>
    </row>
    <row r="71" spans="1:18" x14ac:dyDescent="0.35">
      <c r="A71" s="38"/>
      <c r="F71" s="38"/>
      <c r="G71" s="38"/>
      <c r="H71" s="38"/>
      <c r="I71" s="38"/>
      <c r="J71" s="38"/>
      <c r="K71" s="38"/>
      <c r="L71" s="38"/>
      <c r="M71" s="44"/>
      <c r="N71" s="45"/>
      <c r="O71" s="38"/>
      <c r="P71" s="38"/>
      <c r="Q71" s="38"/>
      <c r="R71" s="38"/>
    </row>
    <row r="72" spans="1:18" x14ac:dyDescent="0.35">
      <c r="A72" s="38"/>
      <c r="F72" s="38"/>
      <c r="G72" s="38"/>
      <c r="H72" s="38"/>
      <c r="I72" s="38"/>
      <c r="J72" s="38"/>
      <c r="K72" s="38"/>
      <c r="L72" s="38"/>
      <c r="M72" s="44"/>
      <c r="N72" s="45"/>
      <c r="O72" s="38"/>
      <c r="P72" s="38"/>
      <c r="Q72" s="38"/>
      <c r="R72" s="38"/>
    </row>
  </sheetData>
  <mergeCells count="98">
    <mergeCell ref="B53:E59"/>
    <mergeCell ref="B2:R3"/>
    <mergeCell ref="B5:E6"/>
    <mergeCell ref="G5:H6"/>
    <mergeCell ref="I5:I6"/>
    <mergeCell ref="J5:J6"/>
    <mergeCell ref="K5:K6"/>
    <mergeCell ref="L5:L6"/>
    <mergeCell ref="O5:O6"/>
    <mergeCell ref="Q5:Q6"/>
    <mergeCell ref="R5:R6"/>
    <mergeCell ref="M6:N6"/>
    <mergeCell ref="Q8:Q9"/>
    <mergeCell ref="R8:R9"/>
    <mergeCell ref="B9:E9"/>
    <mergeCell ref="B10:E10"/>
    <mergeCell ref="G10:M10"/>
    <mergeCell ref="P10:R10"/>
    <mergeCell ref="B8:E8"/>
    <mergeCell ref="G8:H9"/>
    <mergeCell ref="I8:I9"/>
    <mergeCell ref="K8:K9"/>
    <mergeCell ref="M8:M9"/>
    <mergeCell ref="B11:E11"/>
    <mergeCell ref="G11:M11"/>
    <mergeCell ref="P11:R11"/>
    <mergeCell ref="B12:E12"/>
    <mergeCell ref="B13:E13"/>
    <mergeCell ref="G13:H14"/>
    <mergeCell ref="I13:I14"/>
    <mergeCell ref="K13:K14"/>
    <mergeCell ref="M13:M14"/>
    <mergeCell ref="O13:O14"/>
    <mergeCell ref="P13:P14"/>
    <mergeCell ref="Q13:Q14"/>
    <mergeCell ref="R13:R14"/>
    <mergeCell ref="B14:E14"/>
    <mergeCell ref="B15:E15"/>
    <mergeCell ref="G15:M15"/>
    <mergeCell ref="B16:E16"/>
    <mergeCell ref="G16:M16"/>
    <mergeCell ref="B17:E17"/>
    <mergeCell ref="B25:E25"/>
    <mergeCell ref="G25:M25"/>
    <mergeCell ref="P25:R25"/>
    <mergeCell ref="Q18:Q19"/>
    <mergeCell ref="R18:R19"/>
    <mergeCell ref="B19:E19"/>
    <mergeCell ref="B20:E20"/>
    <mergeCell ref="G20:M20"/>
    <mergeCell ref="P20:R20"/>
    <mergeCell ref="B18:E18"/>
    <mergeCell ref="G18:H19"/>
    <mergeCell ref="I18:I19"/>
    <mergeCell ref="K18:K19"/>
    <mergeCell ref="M18:M19"/>
    <mergeCell ref="B30:E30"/>
    <mergeCell ref="B31:E31"/>
    <mergeCell ref="B32:E32"/>
    <mergeCell ref="P26:R26"/>
    <mergeCell ref="B21:E21"/>
    <mergeCell ref="G21:M21"/>
    <mergeCell ref="P21:R21"/>
    <mergeCell ref="B22:E22"/>
    <mergeCell ref="B23:E23"/>
    <mergeCell ref="G23:H24"/>
    <mergeCell ref="I23:I24"/>
    <mergeCell ref="K23:K24"/>
    <mergeCell ref="M23:M24"/>
    <mergeCell ref="Q23:Q24"/>
    <mergeCell ref="R23:R24"/>
    <mergeCell ref="B24:E24"/>
    <mergeCell ref="G27:M27"/>
    <mergeCell ref="N27:O27"/>
    <mergeCell ref="P27:R27"/>
    <mergeCell ref="B28:E28"/>
    <mergeCell ref="B29:E29"/>
    <mergeCell ref="B26:E26"/>
    <mergeCell ref="G26:M26"/>
    <mergeCell ref="B45:E45"/>
    <mergeCell ref="B34:E34"/>
    <mergeCell ref="B35:E35"/>
    <mergeCell ref="B36:E36"/>
    <mergeCell ref="B37:E37"/>
    <mergeCell ref="B38:E38"/>
    <mergeCell ref="B39:E39"/>
    <mergeCell ref="B40:E40"/>
    <mergeCell ref="B41:E41"/>
    <mergeCell ref="B42:E42"/>
    <mergeCell ref="B43:E43"/>
    <mergeCell ref="B44:E44"/>
    <mergeCell ref="B33:E33"/>
    <mergeCell ref="B27:E27"/>
    <mergeCell ref="B46:E46"/>
    <mergeCell ref="B47:E47"/>
    <mergeCell ref="B48:E48"/>
    <mergeCell ref="B49:E49"/>
    <mergeCell ref="B50:E5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72F1A-078F-E049-9503-A313A4BEC611}">
  <dimension ref="A1:T73"/>
  <sheetViews>
    <sheetView zoomScale="58" zoomScaleNormal="70" workbookViewId="0">
      <selection activeCell="B29" sqref="B29:E29"/>
    </sheetView>
  </sheetViews>
  <sheetFormatPr defaultColWidth="11.1640625" defaultRowHeight="15.5" x14ac:dyDescent="0.35"/>
  <sheetData>
    <row r="1" spans="1:20" ht="16" thickBot="1" x14ac:dyDescent="0.4">
      <c r="A1" s="35"/>
      <c r="B1" s="35"/>
      <c r="C1" s="35"/>
      <c r="D1" s="35"/>
      <c r="E1" s="35"/>
      <c r="F1" s="35"/>
      <c r="G1" s="35"/>
      <c r="H1" s="35"/>
      <c r="I1" s="35"/>
      <c r="J1" s="35"/>
      <c r="K1" s="35"/>
      <c r="L1" s="35"/>
      <c r="M1" s="35"/>
      <c r="N1" s="35"/>
      <c r="O1" s="35"/>
      <c r="P1" s="35"/>
      <c r="Q1" s="35"/>
      <c r="R1" s="35"/>
      <c r="S1" s="38"/>
      <c r="T1" s="38"/>
    </row>
    <row r="2" spans="1:20" x14ac:dyDescent="0.35">
      <c r="A2" s="36"/>
      <c r="B2" s="145" t="s">
        <v>207</v>
      </c>
      <c r="C2" s="145"/>
      <c r="D2" s="145"/>
      <c r="E2" s="145"/>
      <c r="F2" s="145"/>
      <c r="G2" s="145"/>
      <c r="H2" s="145"/>
      <c r="I2" s="145"/>
      <c r="J2" s="145"/>
      <c r="K2" s="145"/>
      <c r="L2" s="145"/>
      <c r="M2" s="145"/>
      <c r="N2" s="145"/>
      <c r="O2" s="145"/>
      <c r="P2" s="145"/>
      <c r="Q2" s="145"/>
      <c r="R2" s="145"/>
      <c r="S2" s="38"/>
      <c r="T2" s="38"/>
    </row>
    <row r="3" spans="1:20" ht="16" thickBot="1" x14ac:dyDescent="0.4">
      <c r="A3" s="36"/>
      <c r="B3" s="146"/>
      <c r="C3" s="146"/>
      <c r="D3" s="146"/>
      <c r="E3" s="146"/>
      <c r="F3" s="146"/>
      <c r="G3" s="146"/>
      <c r="H3" s="146"/>
      <c r="I3" s="146"/>
      <c r="J3" s="146"/>
      <c r="K3" s="146"/>
      <c r="L3" s="146"/>
      <c r="M3" s="146"/>
      <c r="N3" s="146"/>
      <c r="O3" s="146"/>
      <c r="P3" s="146"/>
      <c r="Q3" s="146"/>
      <c r="R3" s="146"/>
      <c r="S3" s="38"/>
      <c r="T3" s="38"/>
    </row>
    <row r="4" spans="1:20" ht="16" thickBot="1" x14ac:dyDescent="0.4">
      <c r="A4" s="37"/>
      <c r="B4" s="38"/>
      <c r="C4" s="38"/>
      <c r="D4" s="38"/>
      <c r="E4" s="37"/>
      <c r="F4" s="37"/>
      <c r="G4" s="37"/>
      <c r="H4" s="38"/>
      <c r="I4" s="38"/>
      <c r="J4" s="38"/>
      <c r="K4" s="38"/>
      <c r="L4" s="38"/>
      <c r="M4" s="38"/>
      <c r="N4" s="38"/>
      <c r="O4" s="38"/>
      <c r="P4" s="38"/>
      <c r="Q4" s="38"/>
      <c r="R4" s="38"/>
      <c r="S4" s="38"/>
      <c r="T4" s="38"/>
    </row>
    <row r="5" spans="1:20" x14ac:dyDescent="0.35">
      <c r="A5" s="39"/>
      <c r="B5" s="147" t="s">
        <v>145</v>
      </c>
      <c r="C5" s="133"/>
      <c r="D5" s="133"/>
      <c r="E5" s="133"/>
      <c r="F5" s="39"/>
      <c r="G5" s="147" t="s">
        <v>146</v>
      </c>
      <c r="H5" s="133"/>
      <c r="I5" s="135" t="s">
        <v>147</v>
      </c>
      <c r="J5" s="137" t="s">
        <v>148</v>
      </c>
      <c r="K5" s="135" t="s">
        <v>149</v>
      </c>
      <c r="L5" s="137" t="s">
        <v>148</v>
      </c>
      <c r="M5" s="40" t="s">
        <v>150</v>
      </c>
      <c r="N5" s="41" t="s">
        <v>148</v>
      </c>
      <c r="O5" s="139" t="s">
        <v>151</v>
      </c>
      <c r="P5" s="42" t="s">
        <v>152</v>
      </c>
      <c r="Q5" s="135" t="s">
        <v>153</v>
      </c>
      <c r="R5" s="137" t="s">
        <v>148</v>
      </c>
      <c r="S5" s="38"/>
      <c r="T5" s="38"/>
    </row>
    <row r="6" spans="1:20" ht="16" thickBot="1" x14ac:dyDescent="0.4">
      <c r="A6" s="39"/>
      <c r="B6" s="134"/>
      <c r="C6" s="134"/>
      <c r="D6" s="134"/>
      <c r="E6" s="134"/>
      <c r="F6" s="39"/>
      <c r="G6" s="134"/>
      <c r="H6" s="134"/>
      <c r="I6" s="136"/>
      <c r="J6" s="138"/>
      <c r="K6" s="136"/>
      <c r="L6" s="138"/>
      <c r="M6" s="142" t="s">
        <v>154</v>
      </c>
      <c r="N6" s="142"/>
      <c r="O6" s="140"/>
      <c r="P6" s="43" t="s">
        <v>155</v>
      </c>
      <c r="Q6" s="141"/>
      <c r="R6" s="141"/>
      <c r="S6" s="38"/>
      <c r="T6" s="38"/>
    </row>
    <row r="7" spans="1:20" x14ac:dyDescent="0.35">
      <c r="A7" s="37"/>
      <c r="B7" s="38"/>
      <c r="C7" s="38"/>
      <c r="D7" s="38"/>
      <c r="E7" s="37"/>
      <c r="F7" s="37"/>
      <c r="G7" s="38"/>
      <c r="H7" s="38"/>
      <c r="I7" s="38"/>
      <c r="J7" s="38"/>
      <c r="K7" s="38"/>
      <c r="L7" s="38"/>
      <c r="M7" s="44"/>
      <c r="N7" s="45"/>
      <c r="O7" s="45"/>
      <c r="P7" s="38"/>
      <c r="Q7" s="38"/>
      <c r="R7" s="38"/>
      <c r="S7" s="38"/>
      <c r="T7" s="38"/>
    </row>
    <row r="8" spans="1:20" x14ac:dyDescent="0.35">
      <c r="A8" s="37"/>
      <c r="B8" s="112" t="s">
        <v>156</v>
      </c>
      <c r="C8" s="112"/>
      <c r="D8" s="112"/>
      <c r="E8" s="112"/>
      <c r="F8" s="37"/>
      <c r="G8" s="119" t="s">
        <v>157</v>
      </c>
      <c r="H8" s="119"/>
      <c r="I8" s="117"/>
      <c r="J8" s="46"/>
      <c r="K8" s="122">
        <v>16.507054280280084</v>
      </c>
      <c r="L8" s="47">
        <v>3.2926786052761745</v>
      </c>
      <c r="M8" s="120">
        <v>46.35952498648755</v>
      </c>
      <c r="N8" s="48">
        <v>9.1352620497031634</v>
      </c>
      <c r="O8" s="49">
        <v>1.4499675391418103</v>
      </c>
      <c r="P8" s="50">
        <v>89.352308549129219</v>
      </c>
      <c r="Q8" s="143">
        <v>2.1127107677049051E-3</v>
      </c>
      <c r="R8" s="144">
        <v>5.5987651528793521E-4</v>
      </c>
      <c r="S8" s="59"/>
      <c r="T8" s="59"/>
    </row>
    <row r="9" spans="1:20" x14ac:dyDescent="0.35">
      <c r="A9" s="37"/>
      <c r="B9" s="112" t="s">
        <v>208</v>
      </c>
      <c r="C9" s="112"/>
      <c r="D9" s="112"/>
      <c r="E9" s="112"/>
      <c r="F9" s="37"/>
      <c r="G9" s="119"/>
      <c r="H9" s="119"/>
      <c r="I9" s="117"/>
      <c r="J9" s="46"/>
      <c r="K9" s="117"/>
      <c r="L9" s="51">
        <v>0.19947099884500447</v>
      </c>
      <c r="M9" s="121"/>
      <c r="N9" s="52">
        <v>0.19705253779812942</v>
      </c>
      <c r="O9" s="53">
        <v>0.11454214892117721</v>
      </c>
      <c r="P9" s="54">
        <v>16</v>
      </c>
      <c r="Q9" s="123"/>
      <c r="R9" s="123"/>
      <c r="S9" s="59"/>
      <c r="T9" s="59"/>
    </row>
    <row r="10" spans="1:20" x14ac:dyDescent="0.35">
      <c r="A10" s="37"/>
      <c r="B10" s="112" t="s">
        <v>159</v>
      </c>
      <c r="C10" s="112"/>
      <c r="D10" s="112"/>
      <c r="E10" s="112"/>
      <c r="F10" s="37"/>
      <c r="G10" s="113" t="s">
        <v>160</v>
      </c>
      <c r="H10" s="114"/>
      <c r="I10" s="114"/>
      <c r="J10" s="114"/>
      <c r="K10" s="114"/>
      <c r="L10" s="114"/>
      <c r="M10" s="114"/>
      <c r="N10" s="55">
        <v>9.443915883615702</v>
      </c>
      <c r="O10" s="49">
        <v>1.7302967433402214</v>
      </c>
      <c r="P10" s="118" t="s">
        <v>161</v>
      </c>
      <c r="Q10" s="118"/>
      <c r="R10" s="118"/>
      <c r="S10" s="59"/>
      <c r="T10" s="59"/>
    </row>
    <row r="11" spans="1:20" x14ac:dyDescent="0.35">
      <c r="A11" s="37"/>
      <c r="B11" s="112" t="s">
        <v>209</v>
      </c>
      <c r="C11" s="112"/>
      <c r="D11" s="112"/>
      <c r="E11" s="112"/>
      <c r="F11" s="37"/>
      <c r="G11" s="113" t="s">
        <v>163</v>
      </c>
      <c r="H11" s="114"/>
      <c r="I11" s="114"/>
      <c r="J11" s="114"/>
      <c r="K11" s="114"/>
      <c r="L11" s="114"/>
      <c r="M11" s="114"/>
      <c r="N11" s="55">
        <v>9.1312414751528923</v>
      </c>
      <c r="O11" s="56">
        <v>1.2041459791660687</v>
      </c>
      <c r="P11" s="118" t="s">
        <v>164</v>
      </c>
      <c r="Q11" s="118"/>
      <c r="R11" s="118"/>
      <c r="S11" s="59"/>
      <c r="T11" s="59"/>
    </row>
    <row r="12" spans="1:20" x14ac:dyDescent="0.35">
      <c r="A12" s="37"/>
      <c r="B12" s="112" t="s">
        <v>165</v>
      </c>
      <c r="C12" s="112"/>
      <c r="D12" s="112"/>
      <c r="E12" s="112"/>
      <c r="F12" s="37"/>
      <c r="G12" s="57"/>
      <c r="H12" s="57"/>
      <c r="I12" s="57"/>
      <c r="J12" s="57"/>
      <c r="K12" s="57"/>
      <c r="L12" s="57"/>
      <c r="M12" s="58"/>
      <c r="N12" s="46"/>
      <c r="O12" s="58"/>
      <c r="P12" s="59"/>
      <c r="Q12" s="59"/>
      <c r="R12" s="59"/>
      <c r="S12" s="59"/>
      <c r="T12" s="59"/>
    </row>
    <row r="13" spans="1:20" x14ac:dyDescent="0.35">
      <c r="A13" s="37"/>
      <c r="B13" s="112" t="s">
        <v>166</v>
      </c>
      <c r="C13" s="112"/>
      <c r="D13" s="112"/>
      <c r="E13" s="112"/>
      <c r="F13" s="37"/>
      <c r="G13" s="119" t="s">
        <v>167</v>
      </c>
      <c r="H13" s="119"/>
      <c r="I13" s="117"/>
      <c r="J13" s="46"/>
      <c r="K13" s="122">
        <v>23.836452546808108</v>
      </c>
      <c r="L13" s="47">
        <v>3.0591324299869505</v>
      </c>
      <c r="M13" s="120">
        <v>66.573338090423874</v>
      </c>
      <c r="N13" s="48">
        <v>8.3993100060540264</v>
      </c>
      <c r="O13" s="117"/>
      <c r="P13" s="124">
        <v>20</v>
      </c>
      <c r="Q13" s="143">
        <v>1.1615635239107282E-2</v>
      </c>
      <c r="R13" s="144">
        <v>1.6697243437369769E-3</v>
      </c>
      <c r="S13" s="59"/>
      <c r="T13" s="59"/>
    </row>
    <row r="14" spans="1:20" x14ac:dyDescent="0.35">
      <c r="A14" s="37"/>
      <c r="B14" s="112" t="s">
        <v>210</v>
      </c>
      <c r="C14" s="112"/>
      <c r="D14" s="112"/>
      <c r="E14" s="112"/>
      <c r="F14" s="37"/>
      <c r="G14" s="119"/>
      <c r="H14" s="119"/>
      <c r="I14" s="117"/>
      <c r="J14" s="46"/>
      <c r="K14" s="117"/>
      <c r="L14" s="51">
        <v>0.12833841042326546</v>
      </c>
      <c r="M14" s="121"/>
      <c r="N14" s="52">
        <v>0.12616627387146462</v>
      </c>
      <c r="O14" s="117"/>
      <c r="P14" s="125"/>
      <c r="Q14" s="123"/>
      <c r="R14" s="123"/>
      <c r="S14" s="59"/>
      <c r="T14" s="59"/>
    </row>
    <row r="15" spans="1:20" x14ac:dyDescent="0.35">
      <c r="A15" s="37"/>
      <c r="B15" s="112" t="s">
        <v>211</v>
      </c>
      <c r="C15" s="112"/>
      <c r="D15" s="112"/>
      <c r="E15" s="112"/>
      <c r="F15" s="37"/>
      <c r="G15" s="113" t="s">
        <v>160</v>
      </c>
      <c r="H15" s="114"/>
      <c r="I15" s="114"/>
      <c r="J15" s="114"/>
      <c r="K15" s="114"/>
      <c r="L15" s="114"/>
      <c r="M15" s="114"/>
      <c r="N15" s="55">
        <v>9.0724630871088525</v>
      </c>
      <c r="O15" s="58"/>
      <c r="P15" s="59"/>
      <c r="Q15" s="59"/>
      <c r="R15" s="59"/>
      <c r="S15" s="59"/>
      <c r="T15" s="59"/>
    </row>
    <row r="16" spans="1:20" x14ac:dyDescent="0.35">
      <c r="A16" s="37"/>
      <c r="B16" s="112" t="s">
        <v>170</v>
      </c>
      <c r="C16" s="112"/>
      <c r="D16" s="112"/>
      <c r="E16" s="112"/>
      <c r="F16" s="37"/>
      <c r="G16" s="113" t="s">
        <v>163</v>
      </c>
      <c r="H16" s="114"/>
      <c r="I16" s="114"/>
      <c r="J16" s="114"/>
      <c r="K16" s="114"/>
      <c r="L16" s="114"/>
      <c r="M16" s="114"/>
      <c r="N16" s="55">
        <v>8.3903882298729151</v>
      </c>
      <c r="O16" s="58"/>
      <c r="P16" s="59"/>
      <c r="Q16" s="59"/>
      <c r="R16" s="59"/>
      <c r="S16" s="59"/>
      <c r="T16" s="59"/>
    </row>
    <row r="17" spans="1:20" x14ac:dyDescent="0.35">
      <c r="A17" s="37"/>
      <c r="B17" s="112" t="s">
        <v>171</v>
      </c>
      <c r="C17" s="112"/>
      <c r="D17" s="112"/>
      <c r="E17" s="112"/>
      <c r="F17" s="37"/>
      <c r="G17" s="60"/>
      <c r="H17" s="61"/>
      <c r="I17" s="61"/>
      <c r="J17" s="61"/>
      <c r="K17" s="61"/>
      <c r="L17" s="61"/>
      <c r="M17" s="61"/>
      <c r="N17" s="46"/>
      <c r="O17" s="58"/>
      <c r="P17" s="59"/>
      <c r="Q17" s="59"/>
      <c r="R17" s="59"/>
      <c r="S17" s="59"/>
      <c r="T17" s="59"/>
    </row>
    <row r="18" spans="1:20" x14ac:dyDescent="0.35">
      <c r="A18" s="37"/>
      <c r="B18" s="112" t="s">
        <v>212</v>
      </c>
      <c r="C18" s="112"/>
      <c r="D18" s="112"/>
      <c r="E18" s="112"/>
      <c r="F18" s="37"/>
      <c r="G18" s="119" t="s">
        <v>213</v>
      </c>
      <c r="H18" s="119"/>
      <c r="I18" s="120">
        <v>317.65218383266358</v>
      </c>
      <c r="J18" s="48">
        <v>11.281580446891681</v>
      </c>
      <c r="K18" s="122">
        <v>12.590133820675277</v>
      </c>
      <c r="L18" s="47">
        <v>3.4950039782998492</v>
      </c>
      <c r="M18" s="120">
        <v>35.464775434298922</v>
      </c>
      <c r="N18" s="48">
        <v>9.7524156273094924</v>
      </c>
      <c r="O18" s="49">
        <v>0.94509260056392297</v>
      </c>
      <c r="P18" s="50">
        <v>89.352308549129219</v>
      </c>
      <c r="Q18" s="117"/>
      <c r="R18" s="112"/>
      <c r="S18" s="38"/>
      <c r="T18" s="38"/>
    </row>
    <row r="19" spans="1:20" x14ac:dyDescent="0.35">
      <c r="A19" s="37"/>
      <c r="B19" s="112" t="s">
        <v>214</v>
      </c>
      <c r="C19" s="112"/>
      <c r="D19" s="112"/>
      <c r="E19" s="112"/>
      <c r="F19" s="37"/>
      <c r="G19" s="119"/>
      <c r="H19" s="119"/>
      <c r="I19" s="121"/>
      <c r="J19" s="52">
        <v>3.5515513574541392E-2</v>
      </c>
      <c r="K19" s="117"/>
      <c r="L19" s="51">
        <v>0.27759863620833169</v>
      </c>
      <c r="M19" s="121"/>
      <c r="N19" s="52">
        <v>0.2749887883930508</v>
      </c>
      <c r="O19" s="53">
        <v>0.5083974862636893</v>
      </c>
      <c r="P19" s="54">
        <v>16</v>
      </c>
      <c r="Q19" s="123"/>
      <c r="R19" s="123"/>
      <c r="S19" s="38"/>
      <c r="T19" s="38"/>
    </row>
    <row r="20" spans="1:20" x14ac:dyDescent="0.35">
      <c r="A20" s="37"/>
      <c r="B20" s="112" t="s">
        <v>215</v>
      </c>
      <c r="C20" s="112"/>
      <c r="D20" s="112"/>
      <c r="E20" s="112"/>
      <c r="F20" s="37"/>
      <c r="G20" s="113" t="s">
        <v>160</v>
      </c>
      <c r="H20" s="114"/>
      <c r="I20" s="114"/>
      <c r="J20" s="114"/>
      <c r="K20" s="114"/>
      <c r="L20" s="114"/>
      <c r="M20" s="114"/>
      <c r="N20" s="55">
        <v>9.9234820447014194</v>
      </c>
      <c r="O20" s="49">
        <v>1.7559289460184544</v>
      </c>
      <c r="P20" s="118" t="s">
        <v>161</v>
      </c>
      <c r="Q20" s="118"/>
      <c r="R20" s="118"/>
      <c r="S20" s="38"/>
      <c r="T20" s="38"/>
    </row>
    <row r="21" spans="1:20" x14ac:dyDescent="0.35">
      <c r="A21" s="38"/>
      <c r="B21" s="112" t="s">
        <v>216</v>
      </c>
      <c r="C21" s="112"/>
      <c r="D21" s="112"/>
      <c r="E21" s="112"/>
      <c r="F21" s="38"/>
      <c r="G21" s="113" t="s">
        <v>163</v>
      </c>
      <c r="H21" s="114"/>
      <c r="I21" s="114"/>
      <c r="J21" s="114"/>
      <c r="K21" s="114"/>
      <c r="L21" s="114"/>
      <c r="M21" s="114"/>
      <c r="N21" s="55">
        <v>9.7501987438648392</v>
      </c>
      <c r="O21" s="56">
        <v>1</v>
      </c>
      <c r="P21" s="118" t="s">
        <v>164</v>
      </c>
      <c r="Q21" s="118"/>
      <c r="R21" s="118"/>
      <c r="S21" s="38"/>
      <c r="T21" s="38"/>
    </row>
    <row r="22" spans="1:20" x14ac:dyDescent="0.35">
      <c r="A22" s="38"/>
      <c r="B22" s="112" t="s">
        <v>177</v>
      </c>
      <c r="C22" s="112"/>
      <c r="D22" s="112"/>
      <c r="E22" s="112"/>
      <c r="F22" s="38"/>
      <c r="G22" s="60"/>
      <c r="H22" s="61"/>
      <c r="I22" s="61"/>
      <c r="J22" s="61"/>
      <c r="K22" s="61"/>
      <c r="L22" s="61"/>
      <c r="M22" s="61"/>
      <c r="N22" s="46"/>
      <c r="O22" s="58"/>
      <c r="P22" s="59"/>
      <c r="Q22" s="59"/>
      <c r="R22" s="59"/>
      <c r="S22" s="38"/>
      <c r="T22" s="38"/>
    </row>
    <row r="23" spans="1:20" x14ac:dyDescent="0.35">
      <c r="A23" s="38"/>
      <c r="B23" s="112" t="s">
        <v>178</v>
      </c>
      <c r="C23" s="112"/>
      <c r="D23" s="112"/>
      <c r="E23" s="112"/>
      <c r="F23" s="38"/>
      <c r="G23" s="119" t="s">
        <v>217</v>
      </c>
      <c r="H23" s="119"/>
      <c r="I23" s="120">
        <v>312.97999711609106</v>
      </c>
      <c r="J23" s="48">
        <v>12.189938939913255</v>
      </c>
      <c r="K23" s="122">
        <v>15.848962598072442</v>
      </c>
      <c r="L23" s="47">
        <v>3.6191673022715785</v>
      </c>
      <c r="M23" s="120">
        <v>44.533597549020904</v>
      </c>
      <c r="N23" s="48">
        <v>10.050052467974957</v>
      </c>
      <c r="O23" s="49">
        <v>1.1203365721381306</v>
      </c>
      <c r="P23" s="50">
        <v>89.352308549129219</v>
      </c>
      <c r="Q23" s="117"/>
      <c r="R23" s="112"/>
      <c r="S23" s="38"/>
      <c r="T23" s="38"/>
    </row>
    <row r="24" spans="1:20" x14ac:dyDescent="0.35">
      <c r="A24" s="38"/>
      <c r="B24" s="112" t="s">
        <v>180</v>
      </c>
      <c r="C24" s="112"/>
      <c r="D24" s="112"/>
      <c r="E24" s="112"/>
      <c r="F24" s="38"/>
      <c r="G24" s="119"/>
      <c r="H24" s="119"/>
      <c r="I24" s="121"/>
      <c r="J24" s="52">
        <v>3.8947980868540115E-2</v>
      </c>
      <c r="K24" s="117"/>
      <c r="L24" s="51">
        <v>0.22835357707965967</v>
      </c>
      <c r="M24" s="121"/>
      <c r="N24" s="52">
        <v>0.22567349194980799</v>
      </c>
      <c r="O24" s="53">
        <v>0.33300530914052784</v>
      </c>
      <c r="P24" s="54">
        <v>16</v>
      </c>
      <c r="Q24" s="123"/>
      <c r="R24" s="123"/>
      <c r="S24" s="38"/>
      <c r="T24" s="38"/>
    </row>
    <row r="25" spans="1:20" x14ac:dyDescent="0.35">
      <c r="A25" s="38"/>
      <c r="B25" s="112" t="s">
        <v>181</v>
      </c>
      <c r="C25" s="112"/>
      <c r="D25" s="112"/>
      <c r="E25" s="112"/>
      <c r="F25" s="38"/>
      <c r="G25" s="113" t="s">
        <v>160</v>
      </c>
      <c r="H25" s="114"/>
      <c r="I25" s="114"/>
      <c r="J25" s="114"/>
      <c r="K25" s="114"/>
      <c r="L25" s="114"/>
      <c r="M25" s="114"/>
      <c r="N25" s="55">
        <v>10.31008638106082</v>
      </c>
      <c r="O25" s="49">
        <v>1.7559289460184544</v>
      </c>
      <c r="P25" s="118" t="s">
        <v>161</v>
      </c>
      <c r="Q25" s="118"/>
      <c r="R25" s="118"/>
      <c r="S25" s="38"/>
      <c r="T25" s="38"/>
    </row>
    <row r="26" spans="1:20" x14ac:dyDescent="0.35">
      <c r="A26" s="38"/>
      <c r="B26" s="112" t="s">
        <v>182</v>
      </c>
      <c r="C26" s="112"/>
      <c r="D26" s="112"/>
      <c r="E26" s="112"/>
      <c r="F26" s="38"/>
      <c r="G26" s="113" t="s">
        <v>163</v>
      </c>
      <c r="H26" s="114"/>
      <c r="I26" s="114"/>
      <c r="J26" s="114"/>
      <c r="K26" s="114"/>
      <c r="L26" s="114"/>
      <c r="M26" s="114"/>
      <c r="N26" s="55">
        <v>10.046676896857837</v>
      </c>
      <c r="O26" s="56">
        <v>1.0584595278696918</v>
      </c>
      <c r="P26" s="118" t="s">
        <v>164</v>
      </c>
      <c r="Q26" s="118"/>
      <c r="R26" s="118"/>
      <c r="S26" s="38"/>
      <c r="T26" s="38"/>
    </row>
    <row r="27" spans="1:20" x14ac:dyDescent="0.35">
      <c r="A27" s="38"/>
      <c r="B27" s="112" t="s">
        <v>183</v>
      </c>
      <c r="C27" s="112"/>
      <c r="D27" s="112"/>
      <c r="E27" s="112"/>
      <c r="F27" s="38"/>
      <c r="G27" s="115"/>
      <c r="H27" s="115"/>
      <c r="I27" s="115"/>
      <c r="J27" s="115"/>
      <c r="K27" s="115"/>
      <c r="L27" s="115"/>
      <c r="M27" s="115"/>
      <c r="N27" s="116">
        <v>0.75529139193435879</v>
      </c>
      <c r="O27" s="117"/>
      <c r="P27" s="118" t="s">
        <v>184</v>
      </c>
      <c r="Q27" s="118"/>
      <c r="R27" s="118"/>
      <c r="S27" s="38"/>
      <c r="T27" s="38"/>
    </row>
    <row r="28" spans="1:20" ht="16" thickBot="1" x14ac:dyDescent="0.4">
      <c r="A28" s="38"/>
      <c r="B28" s="112" t="s">
        <v>185</v>
      </c>
      <c r="C28" s="112"/>
      <c r="D28" s="112"/>
      <c r="E28" s="112"/>
      <c r="F28" s="38"/>
      <c r="G28" s="62"/>
      <c r="H28" s="62"/>
      <c r="I28" s="62"/>
      <c r="J28" s="62"/>
      <c r="K28" s="62"/>
      <c r="L28" s="62"/>
      <c r="M28" s="63"/>
      <c r="N28" s="64"/>
      <c r="O28" s="64"/>
      <c r="P28" s="62"/>
      <c r="Q28" s="62"/>
      <c r="R28" s="62"/>
      <c r="S28" s="38"/>
      <c r="T28" s="38"/>
    </row>
    <row r="29" spans="1:20" x14ac:dyDescent="0.35">
      <c r="A29" s="38"/>
      <c r="B29" s="112" t="s">
        <v>186</v>
      </c>
      <c r="C29" s="112"/>
      <c r="D29" s="112"/>
      <c r="E29" s="112"/>
      <c r="F29" s="38"/>
      <c r="G29" s="37"/>
      <c r="H29" s="38"/>
      <c r="I29" s="38"/>
      <c r="J29" s="38"/>
      <c r="K29" s="38"/>
      <c r="L29" s="38"/>
      <c r="M29" s="44"/>
      <c r="N29" s="45"/>
      <c r="O29" s="38"/>
      <c r="P29" s="38"/>
      <c r="Q29" s="38"/>
      <c r="R29" s="38"/>
      <c r="S29" s="38"/>
      <c r="T29" s="38"/>
    </row>
    <row r="30" spans="1:20" x14ac:dyDescent="0.35">
      <c r="A30" s="38"/>
      <c r="B30" s="112" t="s">
        <v>233</v>
      </c>
      <c r="C30" s="112"/>
      <c r="D30" s="112"/>
      <c r="E30" s="112"/>
      <c r="F30" s="38"/>
      <c r="G30" s="37"/>
      <c r="H30" s="38"/>
      <c r="I30" s="38"/>
      <c r="J30" s="38"/>
      <c r="K30" s="38"/>
      <c r="L30" s="38"/>
      <c r="M30" s="44"/>
      <c r="N30" s="45"/>
      <c r="O30" s="38"/>
      <c r="P30" s="38"/>
      <c r="Q30" s="38"/>
      <c r="R30" s="38"/>
      <c r="S30" s="38"/>
      <c r="T30" s="38"/>
    </row>
    <row r="31" spans="1:20" x14ac:dyDescent="0.35">
      <c r="A31" s="38"/>
      <c r="B31" s="112" t="s">
        <v>187</v>
      </c>
      <c r="C31" s="112"/>
      <c r="D31" s="112"/>
      <c r="E31" s="112"/>
      <c r="F31" s="38"/>
      <c r="G31" s="37"/>
      <c r="H31" s="38"/>
      <c r="I31" s="38"/>
      <c r="J31" s="38"/>
      <c r="K31" s="38"/>
      <c r="L31" s="38"/>
      <c r="M31" s="44"/>
      <c r="N31" s="45"/>
      <c r="O31" s="38"/>
      <c r="P31" s="38"/>
      <c r="Q31" s="38"/>
      <c r="R31" s="38"/>
      <c r="S31" s="38"/>
      <c r="T31" s="38"/>
    </row>
    <row r="32" spans="1:20" x14ac:dyDescent="0.35">
      <c r="A32" s="38"/>
      <c r="B32" s="112" t="s">
        <v>188</v>
      </c>
      <c r="C32" s="112"/>
      <c r="D32" s="112"/>
      <c r="E32" s="112"/>
      <c r="F32" s="38"/>
      <c r="G32" s="38"/>
      <c r="H32" s="38"/>
      <c r="I32" s="38"/>
      <c r="J32" s="44"/>
      <c r="K32" s="38"/>
      <c r="L32" s="44"/>
      <c r="M32" s="45"/>
      <c r="N32" s="38"/>
      <c r="O32" s="38"/>
      <c r="P32" s="38"/>
      <c r="Q32" s="38"/>
      <c r="R32" s="38"/>
      <c r="S32" s="38"/>
      <c r="T32" s="38"/>
    </row>
    <row r="33" spans="1:20" x14ac:dyDescent="0.35">
      <c r="A33" s="38"/>
      <c r="B33" s="112" t="s">
        <v>218</v>
      </c>
      <c r="C33" s="112"/>
      <c r="D33" s="112"/>
      <c r="E33" s="112"/>
      <c r="F33" s="38"/>
      <c r="G33" s="38"/>
      <c r="H33" s="38"/>
      <c r="I33" s="38"/>
      <c r="J33" s="44"/>
      <c r="K33" s="38"/>
      <c r="L33" s="44"/>
      <c r="M33" s="45"/>
      <c r="N33" s="38"/>
      <c r="O33" s="38"/>
      <c r="P33" s="38"/>
      <c r="Q33" s="38"/>
      <c r="R33" s="38"/>
      <c r="S33" s="38"/>
      <c r="T33" s="38"/>
    </row>
    <row r="34" spans="1:20" x14ac:dyDescent="0.35">
      <c r="A34" s="38"/>
      <c r="B34" s="112" t="s">
        <v>190</v>
      </c>
      <c r="C34" s="112"/>
      <c r="D34" s="112"/>
      <c r="E34" s="112"/>
      <c r="F34" s="38"/>
      <c r="G34" s="38"/>
      <c r="H34" s="38"/>
      <c r="I34" s="38"/>
      <c r="J34" s="44"/>
      <c r="K34" s="38"/>
      <c r="L34" s="44"/>
      <c r="M34" s="45"/>
      <c r="N34" s="38"/>
      <c r="O34" s="38"/>
      <c r="P34" s="38"/>
      <c r="Q34" s="38"/>
      <c r="R34" s="38"/>
      <c r="S34" s="38"/>
      <c r="T34" s="38"/>
    </row>
    <row r="35" spans="1:20" x14ac:dyDescent="0.35">
      <c r="A35" s="38"/>
      <c r="B35" s="112" t="s">
        <v>191</v>
      </c>
      <c r="C35" s="112"/>
      <c r="D35" s="112"/>
      <c r="E35" s="112"/>
      <c r="F35" s="38"/>
      <c r="G35" s="38"/>
      <c r="H35" s="38"/>
      <c r="I35" s="38"/>
      <c r="J35" s="44"/>
      <c r="K35" s="38"/>
      <c r="L35" s="44"/>
      <c r="M35" s="45"/>
      <c r="N35" s="38"/>
      <c r="O35" s="38"/>
      <c r="P35" s="38"/>
      <c r="Q35" s="38"/>
      <c r="R35" s="38"/>
      <c r="S35" s="38"/>
      <c r="T35" s="38"/>
    </row>
    <row r="36" spans="1:20" x14ac:dyDescent="0.35">
      <c r="A36" s="38"/>
      <c r="B36" s="112" t="s">
        <v>192</v>
      </c>
      <c r="C36" s="112"/>
      <c r="D36" s="112"/>
      <c r="E36" s="112"/>
      <c r="F36" s="38"/>
      <c r="G36" s="38"/>
      <c r="H36" s="38"/>
      <c r="I36" s="38"/>
      <c r="J36" s="44"/>
      <c r="K36" s="38"/>
      <c r="L36" s="44"/>
      <c r="M36" s="45"/>
      <c r="N36" s="38"/>
      <c r="O36" s="38"/>
      <c r="P36" s="38"/>
      <c r="Q36" s="38"/>
      <c r="R36" s="38"/>
      <c r="S36" s="38"/>
      <c r="T36" s="38"/>
    </row>
    <row r="37" spans="1:20" x14ac:dyDescent="0.35">
      <c r="A37" s="38"/>
      <c r="B37" s="112" t="s">
        <v>193</v>
      </c>
      <c r="C37" s="112"/>
      <c r="D37" s="112"/>
      <c r="E37" s="112"/>
      <c r="F37" s="38"/>
      <c r="G37" s="38"/>
      <c r="H37" s="38"/>
      <c r="I37" s="38"/>
      <c r="J37" s="44"/>
      <c r="K37" s="38"/>
      <c r="L37" s="44"/>
      <c r="M37" s="45"/>
      <c r="N37" s="38"/>
      <c r="O37" s="38"/>
      <c r="P37" s="38"/>
      <c r="Q37" s="38"/>
      <c r="R37" s="38"/>
      <c r="S37" s="38"/>
      <c r="T37" s="38"/>
    </row>
    <row r="38" spans="1:20" x14ac:dyDescent="0.35">
      <c r="A38" s="38"/>
      <c r="B38" s="112" t="s">
        <v>194</v>
      </c>
      <c r="C38" s="112"/>
      <c r="D38" s="112"/>
      <c r="E38" s="112"/>
      <c r="F38" s="38"/>
      <c r="G38" s="38"/>
      <c r="H38" s="38"/>
      <c r="I38" s="38"/>
      <c r="J38" s="44"/>
      <c r="K38" s="38"/>
      <c r="L38" s="44"/>
      <c r="M38" s="45"/>
      <c r="N38" s="38"/>
      <c r="O38" s="38"/>
      <c r="P38" s="38"/>
      <c r="Q38" s="38"/>
      <c r="R38" s="38"/>
      <c r="S38" s="38"/>
      <c r="T38" s="38"/>
    </row>
    <row r="39" spans="1:20" x14ac:dyDescent="0.35">
      <c r="A39" s="38"/>
      <c r="B39" s="112" t="s">
        <v>195</v>
      </c>
      <c r="C39" s="112"/>
      <c r="D39" s="112"/>
      <c r="E39" s="112"/>
      <c r="F39" s="38"/>
      <c r="G39" s="38"/>
      <c r="H39" s="38"/>
      <c r="I39" s="38"/>
      <c r="J39" s="44"/>
      <c r="K39" s="38"/>
      <c r="L39" s="44"/>
      <c r="M39" s="45"/>
      <c r="N39" s="38"/>
      <c r="O39" s="38"/>
      <c r="P39" s="38"/>
      <c r="Q39" s="38"/>
      <c r="R39" s="38"/>
      <c r="S39" s="38"/>
      <c r="T39" s="38"/>
    </row>
    <row r="40" spans="1:20" x14ac:dyDescent="0.35">
      <c r="A40" s="38"/>
      <c r="B40" s="112" t="s">
        <v>196</v>
      </c>
      <c r="C40" s="112"/>
      <c r="D40" s="112"/>
      <c r="E40" s="112"/>
      <c r="F40" s="38"/>
      <c r="G40" s="38"/>
      <c r="H40" s="38"/>
      <c r="I40" s="38"/>
      <c r="J40" s="44"/>
      <c r="K40" s="38"/>
      <c r="L40" s="44"/>
      <c r="M40" s="45"/>
      <c r="N40" s="38"/>
      <c r="O40" s="38"/>
      <c r="P40" s="38"/>
      <c r="Q40" s="38"/>
      <c r="R40" s="38"/>
      <c r="S40" s="38"/>
      <c r="T40" s="38"/>
    </row>
    <row r="41" spans="1:20" x14ac:dyDescent="0.35">
      <c r="A41" s="38"/>
      <c r="B41" s="112" t="s">
        <v>197</v>
      </c>
      <c r="C41" s="112"/>
      <c r="D41" s="112"/>
      <c r="E41" s="112"/>
      <c r="F41" s="38"/>
      <c r="G41" s="38"/>
      <c r="H41" s="38"/>
      <c r="I41" s="38"/>
      <c r="J41" s="38"/>
      <c r="K41" s="38"/>
      <c r="L41" s="38"/>
      <c r="M41" s="44"/>
      <c r="N41" s="45"/>
      <c r="O41" s="38"/>
      <c r="P41" s="38"/>
      <c r="Q41" s="38"/>
      <c r="R41" s="38"/>
      <c r="S41" s="38"/>
      <c r="T41" s="38"/>
    </row>
    <row r="42" spans="1:20" x14ac:dyDescent="0.35">
      <c r="A42" s="38"/>
      <c r="B42" s="112" t="s">
        <v>198</v>
      </c>
      <c r="C42" s="112"/>
      <c r="D42" s="112"/>
      <c r="E42" s="112"/>
      <c r="F42" s="38"/>
      <c r="G42" s="38"/>
      <c r="H42" s="38"/>
      <c r="I42" s="38"/>
      <c r="J42" s="38"/>
      <c r="K42" s="38"/>
      <c r="L42" s="38"/>
      <c r="M42" s="44"/>
      <c r="N42" s="45"/>
      <c r="O42" s="38"/>
      <c r="P42" s="38"/>
      <c r="Q42" s="38"/>
      <c r="R42" s="38"/>
      <c r="S42" s="38"/>
      <c r="T42" s="38"/>
    </row>
    <row r="43" spans="1:20" x14ac:dyDescent="0.35">
      <c r="A43" s="38"/>
      <c r="B43" s="112" t="s">
        <v>199</v>
      </c>
      <c r="C43" s="112"/>
      <c r="D43" s="112"/>
      <c r="E43" s="112"/>
      <c r="F43" s="38"/>
      <c r="G43" s="38"/>
      <c r="H43" s="38"/>
      <c r="I43" s="38"/>
      <c r="J43" s="38"/>
      <c r="K43" s="38"/>
      <c r="L43" s="38"/>
      <c r="M43" s="44"/>
      <c r="N43" s="45"/>
      <c r="O43" s="38"/>
      <c r="P43" s="38"/>
      <c r="Q43" s="38"/>
      <c r="R43" s="38"/>
      <c r="S43" s="38"/>
      <c r="T43" s="38"/>
    </row>
    <row r="44" spans="1:20" x14ac:dyDescent="0.35">
      <c r="A44" s="38"/>
      <c r="B44" s="112" t="s">
        <v>200</v>
      </c>
      <c r="C44" s="112"/>
      <c r="D44" s="112"/>
      <c r="E44" s="112"/>
      <c r="F44" s="38"/>
      <c r="G44" s="38"/>
      <c r="H44" s="38"/>
      <c r="I44" s="38"/>
      <c r="J44" s="38"/>
      <c r="K44" s="38"/>
      <c r="L44" s="38"/>
      <c r="M44" s="44"/>
      <c r="N44" s="45"/>
      <c r="O44" s="38"/>
      <c r="P44" s="38"/>
      <c r="Q44" s="38"/>
      <c r="R44" s="38"/>
      <c r="S44" s="38"/>
      <c r="T44" s="38"/>
    </row>
    <row r="45" spans="1:20" x14ac:dyDescent="0.35">
      <c r="A45" s="38"/>
      <c r="B45" s="112" t="s">
        <v>201</v>
      </c>
      <c r="C45" s="112"/>
      <c r="D45" s="112"/>
      <c r="E45" s="112"/>
      <c r="F45" s="38"/>
      <c r="G45" s="38"/>
      <c r="H45" s="38"/>
      <c r="I45" s="38"/>
      <c r="J45" s="38"/>
      <c r="K45" s="38"/>
      <c r="L45" s="38"/>
      <c r="M45" s="44"/>
      <c r="N45" s="45"/>
      <c r="O45" s="38"/>
      <c r="P45" s="38"/>
      <c r="Q45" s="38"/>
      <c r="R45" s="38"/>
      <c r="S45" s="38"/>
      <c r="T45" s="38"/>
    </row>
    <row r="46" spans="1:20" x14ac:dyDescent="0.35">
      <c r="A46" s="38"/>
      <c r="B46" s="112" t="s">
        <v>202</v>
      </c>
      <c r="C46" s="112"/>
      <c r="D46" s="112"/>
      <c r="E46" s="112"/>
      <c r="F46" s="38"/>
      <c r="G46" s="38"/>
      <c r="H46" s="38"/>
      <c r="I46" s="38"/>
      <c r="J46" s="38"/>
      <c r="K46" s="38"/>
      <c r="L46" s="38"/>
      <c r="M46" s="44"/>
      <c r="N46" s="45"/>
      <c r="O46" s="38"/>
      <c r="P46" s="38"/>
      <c r="Q46" s="38"/>
      <c r="R46" s="38"/>
      <c r="S46" s="38"/>
      <c r="T46" s="38"/>
    </row>
    <row r="47" spans="1:20" x14ac:dyDescent="0.35">
      <c r="A47" s="38"/>
      <c r="B47" s="112" t="s">
        <v>203</v>
      </c>
      <c r="C47" s="112"/>
      <c r="D47" s="112"/>
      <c r="E47" s="112"/>
      <c r="F47" s="38"/>
      <c r="G47" s="38"/>
      <c r="H47" s="38"/>
      <c r="I47" s="38"/>
      <c r="J47" s="38"/>
      <c r="K47" s="38"/>
      <c r="L47" s="38"/>
      <c r="M47" s="44"/>
      <c r="N47" s="45"/>
      <c r="O47" s="38"/>
      <c r="P47" s="38"/>
      <c r="Q47" s="38"/>
      <c r="R47" s="38"/>
      <c r="S47" s="38"/>
      <c r="T47" s="38"/>
    </row>
    <row r="48" spans="1:20" x14ac:dyDescent="0.35">
      <c r="A48" s="38"/>
      <c r="B48" s="112" t="s">
        <v>204</v>
      </c>
      <c r="C48" s="112"/>
      <c r="D48" s="112"/>
      <c r="E48" s="112"/>
      <c r="F48" s="38"/>
      <c r="G48" s="38"/>
      <c r="H48" s="38"/>
      <c r="I48" s="38"/>
      <c r="J48" s="38"/>
      <c r="K48" s="38"/>
      <c r="L48" s="38"/>
      <c r="M48" s="44"/>
      <c r="N48" s="45"/>
      <c r="O48" s="38"/>
      <c r="P48" s="38"/>
      <c r="Q48" s="38"/>
      <c r="R48" s="38"/>
      <c r="S48" s="38"/>
      <c r="T48" s="38"/>
    </row>
    <row r="49" spans="1:20" x14ac:dyDescent="0.35">
      <c r="A49" s="38"/>
      <c r="B49" s="112" t="s">
        <v>205</v>
      </c>
      <c r="C49" s="112"/>
      <c r="D49" s="112"/>
      <c r="E49" s="112"/>
      <c r="F49" s="38"/>
      <c r="G49" s="38"/>
      <c r="H49" s="38"/>
      <c r="I49" s="38"/>
      <c r="J49" s="38"/>
      <c r="K49" s="38"/>
      <c r="L49" s="38"/>
      <c r="M49" s="44"/>
      <c r="N49" s="45"/>
      <c r="O49" s="38"/>
      <c r="P49" s="38"/>
      <c r="Q49" s="38"/>
      <c r="R49" s="38"/>
      <c r="S49" s="38"/>
      <c r="T49" s="38"/>
    </row>
    <row r="50" spans="1:20" x14ac:dyDescent="0.35">
      <c r="A50" s="38"/>
      <c r="B50" s="112" t="s">
        <v>206</v>
      </c>
      <c r="C50" s="112"/>
      <c r="D50" s="112"/>
      <c r="E50" s="112"/>
      <c r="F50" s="38"/>
      <c r="G50" s="38"/>
      <c r="H50" s="38"/>
      <c r="I50" s="38"/>
      <c r="J50" s="38"/>
      <c r="K50" s="38"/>
      <c r="L50" s="38"/>
      <c r="M50" s="44"/>
      <c r="N50" s="45"/>
      <c r="O50" s="38"/>
      <c r="P50" s="38"/>
      <c r="Q50" s="38"/>
      <c r="R50" s="38"/>
      <c r="S50" s="38"/>
      <c r="T50" s="38"/>
    </row>
    <row r="51" spans="1:20" ht="16" thickBot="1" x14ac:dyDescent="0.4">
      <c r="A51" s="38"/>
      <c r="B51" s="62"/>
      <c r="C51" s="62"/>
      <c r="D51" s="62"/>
      <c r="E51" s="65"/>
      <c r="F51" s="38"/>
      <c r="G51" s="38"/>
      <c r="H51" s="38"/>
      <c r="I51" s="38"/>
      <c r="J51" s="38"/>
      <c r="K51" s="38"/>
      <c r="L51" s="38"/>
      <c r="M51" s="44"/>
      <c r="N51" s="45"/>
      <c r="O51" s="38"/>
      <c r="P51" s="38"/>
      <c r="Q51" s="38"/>
      <c r="R51" s="38"/>
      <c r="S51" s="38"/>
      <c r="T51" s="38"/>
    </row>
    <row r="52" spans="1:20" x14ac:dyDescent="0.35">
      <c r="A52" s="38"/>
      <c r="B52" s="38"/>
      <c r="C52" s="38"/>
      <c r="D52" s="38"/>
      <c r="E52" s="37"/>
      <c r="F52" s="38"/>
      <c r="G52" s="38"/>
      <c r="H52" s="38"/>
      <c r="I52" s="38"/>
      <c r="J52" s="38"/>
      <c r="K52" s="38"/>
      <c r="L52" s="38"/>
      <c r="M52" s="44"/>
      <c r="N52" s="45"/>
      <c r="O52" s="38"/>
      <c r="P52" s="38"/>
      <c r="Q52" s="38"/>
      <c r="R52" s="38"/>
      <c r="S52" s="38"/>
      <c r="T52" s="38"/>
    </row>
    <row r="53" spans="1:20" x14ac:dyDescent="0.35">
      <c r="A53" s="38"/>
      <c r="B53" s="128" t="s">
        <v>226</v>
      </c>
      <c r="C53" s="129"/>
      <c r="D53" s="129"/>
      <c r="E53" s="129"/>
      <c r="F53" s="38"/>
      <c r="G53" s="38"/>
      <c r="H53" s="38"/>
      <c r="I53" s="38"/>
      <c r="J53" s="38"/>
      <c r="K53" s="38"/>
      <c r="L53" s="38"/>
      <c r="M53" s="44"/>
      <c r="N53" s="45"/>
      <c r="O53" s="38"/>
      <c r="P53" s="38"/>
      <c r="Q53" s="38"/>
      <c r="R53" s="38"/>
      <c r="S53" s="38"/>
      <c r="T53" s="38"/>
    </row>
    <row r="54" spans="1:20" x14ac:dyDescent="0.35">
      <c r="A54" s="38"/>
      <c r="B54" s="129"/>
      <c r="C54" s="129"/>
      <c r="D54" s="129"/>
      <c r="E54" s="129"/>
      <c r="F54" s="38"/>
      <c r="G54" s="38"/>
      <c r="H54" s="38"/>
      <c r="I54" s="38"/>
      <c r="J54" s="38"/>
      <c r="K54" s="38"/>
      <c r="L54" s="38"/>
      <c r="M54" s="44"/>
      <c r="N54" s="45"/>
      <c r="O54" s="38"/>
      <c r="P54" s="38"/>
      <c r="Q54" s="38"/>
      <c r="R54" s="38"/>
      <c r="S54" s="38"/>
      <c r="T54" s="38"/>
    </row>
    <row r="55" spans="1:20" x14ac:dyDescent="0.35">
      <c r="A55" s="38"/>
      <c r="B55" s="129"/>
      <c r="C55" s="129"/>
      <c r="D55" s="129"/>
      <c r="E55" s="129"/>
      <c r="F55" s="38"/>
      <c r="G55" s="38"/>
      <c r="H55" s="38"/>
      <c r="I55" s="38"/>
      <c r="J55" s="38"/>
      <c r="K55" s="38"/>
      <c r="L55" s="38"/>
      <c r="M55" s="44"/>
      <c r="N55" s="45"/>
      <c r="O55" s="38"/>
      <c r="P55" s="38"/>
      <c r="Q55" s="38"/>
      <c r="R55" s="38"/>
      <c r="S55" s="38"/>
      <c r="T55" s="38"/>
    </row>
    <row r="56" spans="1:20" x14ac:dyDescent="0.35">
      <c r="A56" s="38"/>
      <c r="B56" s="129"/>
      <c r="C56" s="129"/>
      <c r="D56" s="129"/>
      <c r="E56" s="129"/>
      <c r="F56" s="38"/>
      <c r="G56" s="38"/>
      <c r="H56" s="38"/>
      <c r="I56" s="38"/>
      <c r="J56" s="38"/>
      <c r="K56" s="38"/>
      <c r="L56" s="38"/>
      <c r="M56" s="44"/>
      <c r="N56" s="45"/>
      <c r="O56" s="38"/>
      <c r="P56" s="38"/>
      <c r="Q56" s="38"/>
      <c r="R56" s="38"/>
      <c r="S56" s="38"/>
      <c r="T56" s="38"/>
    </row>
    <row r="57" spans="1:20" x14ac:dyDescent="0.35">
      <c r="A57" s="38"/>
      <c r="B57" s="129"/>
      <c r="C57" s="129"/>
      <c r="D57" s="129"/>
      <c r="E57" s="129"/>
      <c r="F57" s="38"/>
      <c r="G57" s="38"/>
      <c r="H57" s="38"/>
      <c r="I57" s="38"/>
      <c r="J57" s="38"/>
      <c r="K57" s="38"/>
      <c r="L57" s="38"/>
      <c r="M57" s="44"/>
      <c r="N57" s="45"/>
      <c r="O57" s="38"/>
      <c r="P57" s="38"/>
      <c r="Q57" s="38"/>
      <c r="R57" s="38"/>
      <c r="S57" s="38"/>
      <c r="T57" s="38"/>
    </row>
    <row r="58" spans="1:20" x14ac:dyDescent="0.35">
      <c r="A58" s="38"/>
      <c r="B58" s="129"/>
      <c r="C58" s="129"/>
      <c r="D58" s="129"/>
      <c r="E58" s="129"/>
      <c r="F58" s="38"/>
      <c r="G58" s="38"/>
      <c r="H58" s="38"/>
      <c r="I58" s="38"/>
      <c r="J58" s="38"/>
      <c r="K58" s="38"/>
      <c r="L58" s="38"/>
      <c r="M58" s="44"/>
      <c r="N58" s="45"/>
      <c r="O58" s="38"/>
      <c r="P58" s="38"/>
      <c r="Q58" s="38"/>
      <c r="R58" s="38"/>
      <c r="S58" s="38"/>
      <c r="T58" s="38"/>
    </row>
    <row r="59" spans="1:20" x14ac:dyDescent="0.35">
      <c r="A59" s="38"/>
      <c r="B59" s="129"/>
      <c r="C59" s="129"/>
      <c r="D59" s="129"/>
      <c r="E59" s="129"/>
      <c r="F59" s="38"/>
      <c r="G59" s="38"/>
      <c r="H59" s="38"/>
      <c r="I59" s="38"/>
      <c r="J59" s="38"/>
      <c r="K59" s="38"/>
      <c r="L59" s="38"/>
      <c r="M59" s="44"/>
      <c r="N59" s="45"/>
      <c r="O59" s="38"/>
      <c r="P59" s="38"/>
      <c r="Q59" s="38"/>
      <c r="R59" s="38"/>
      <c r="S59" s="38"/>
      <c r="T59" s="38"/>
    </row>
    <row r="60" spans="1:20" ht="16" thickBot="1" x14ac:dyDescent="0.4">
      <c r="A60" s="38"/>
      <c r="B60" s="62"/>
      <c r="C60" s="62"/>
      <c r="D60" s="62"/>
      <c r="E60" s="65"/>
      <c r="F60" s="38"/>
      <c r="G60" s="38"/>
      <c r="H60" s="38"/>
      <c r="I60" s="38"/>
      <c r="J60" s="38"/>
      <c r="K60" s="38"/>
      <c r="L60" s="38"/>
      <c r="M60" s="44"/>
      <c r="N60" s="45"/>
      <c r="O60" s="38"/>
      <c r="P60" s="38"/>
      <c r="Q60" s="38"/>
      <c r="R60" s="38"/>
      <c r="S60" s="38"/>
      <c r="T60" s="38"/>
    </row>
    <row r="61" spans="1:20" x14ac:dyDescent="0.35">
      <c r="A61" s="38"/>
      <c r="B61" s="38"/>
      <c r="C61" s="38"/>
      <c r="D61" s="38"/>
      <c r="E61" s="37"/>
      <c r="F61" s="38"/>
      <c r="G61" s="38"/>
      <c r="H61" s="38"/>
      <c r="I61" s="38"/>
      <c r="J61" s="38"/>
      <c r="K61" s="38"/>
      <c r="L61" s="38"/>
      <c r="M61" s="44"/>
      <c r="N61" s="45"/>
      <c r="O61" s="38"/>
      <c r="P61" s="38"/>
      <c r="Q61" s="38"/>
      <c r="R61" s="38"/>
      <c r="S61" s="38"/>
      <c r="T61" s="38"/>
    </row>
    <row r="62" spans="1:20" x14ac:dyDescent="0.35">
      <c r="A62" s="38"/>
      <c r="B62" s="38"/>
      <c r="C62" s="38"/>
      <c r="D62" s="38"/>
      <c r="E62" s="38"/>
      <c r="F62" s="38"/>
      <c r="G62" s="38"/>
      <c r="H62" s="38"/>
      <c r="I62" s="38"/>
      <c r="J62" s="38"/>
      <c r="K62" s="38"/>
      <c r="L62" s="38"/>
      <c r="M62" s="44"/>
      <c r="N62" s="45"/>
      <c r="O62" s="38"/>
      <c r="P62" s="38"/>
      <c r="Q62" s="38"/>
      <c r="R62" s="38"/>
      <c r="S62" s="38"/>
      <c r="T62" s="38"/>
    </row>
    <row r="63" spans="1:20" x14ac:dyDescent="0.35">
      <c r="A63" s="38"/>
      <c r="B63" s="38"/>
      <c r="C63" s="38"/>
      <c r="D63" s="38"/>
      <c r="E63" s="38"/>
      <c r="F63" s="38"/>
      <c r="G63" s="38"/>
      <c r="H63" s="38"/>
      <c r="I63" s="38"/>
      <c r="J63" s="38"/>
      <c r="K63" s="38"/>
      <c r="L63" s="38"/>
      <c r="M63" s="44"/>
      <c r="N63" s="45"/>
      <c r="O63" s="38"/>
      <c r="P63" s="38"/>
      <c r="Q63" s="38"/>
      <c r="R63" s="38"/>
      <c r="S63" s="38"/>
      <c r="T63" s="38"/>
    </row>
    <row r="64" spans="1:20" x14ac:dyDescent="0.35">
      <c r="A64" s="38"/>
      <c r="B64" s="38"/>
      <c r="C64" s="38"/>
      <c r="D64" s="38"/>
      <c r="E64" s="38"/>
      <c r="F64" s="38"/>
      <c r="G64" s="38"/>
      <c r="H64" s="38"/>
      <c r="I64" s="38"/>
      <c r="J64" s="38"/>
      <c r="K64" s="38"/>
      <c r="L64" s="38"/>
      <c r="M64" s="44"/>
      <c r="N64" s="45"/>
      <c r="O64" s="38"/>
      <c r="P64" s="38"/>
      <c r="Q64" s="38"/>
      <c r="R64" s="38"/>
      <c r="S64" s="38"/>
      <c r="T64" s="38"/>
    </row>
    <row r="65" spans="1:20" x14ac:dyDescent="0.35">
      <c r="A65" s="38"/>
      <c r="B65" s="38"/>
      <c r="C65" s="38"/>
      <c r="D65" s="38"/>
      <c r="E65" s="38"/>
      <c r="F65" s="38"/>
      <c r="G65" s="38"/>
      <c r="H65" s="38"/>
      <c r="I65" s="38"/>
      <c r="J65" s="38"/>
      <c r="K65" s="38"/>
      <c r="L65" s="38"/>
      <c r="M65" s="44"/>
      <c r="N65" s="45"/>
      <c r="O65" s="38"/>
      <c r="P65" s="38"/>
      <c r="Q65" s="38"/>
      <c r="R65" s="38"/>
      <c r="S65" s="38"/>
      <c r="T65" s="38"/>
    </row>
    <row r="66" spans="1:20" x14ac:dyDescent="0.35">
      <c r="A66" s="38"/>
      <c r="B66" s="38"/>
      <c r="C66" s="38"/>
      <c r="D66" s="38"/>
      <c r="E66" s="38"/>
      <c r="F66" s="38"/>
      <c r="G66" s="38"/>
      <c r="H66" s="38"/>
      <c r="I66" s="38"/>
      <c r="J66" s="38"/>
      <c r="K66" s="38"/>
      <c r="L66" s="38"/>
      <c r="M66" s="44"/>
      <c r="N66" s="45"/>
      <c r="O66" s="38"/>
      <c r="P66" s="38"/>
      <c r="Q66" s="38"/>
      <c r="R66" s="38"/>
      <c r="S66" s="38"/>
      <c r="T66" s="38"/>
    </row>
    <row r="67" spans="1:20" x14ac:dyDescent="0.35">
      <c r="A67" s="38"/>
      <c r="B67" s="38"/>
      <c r="C67" s="38"/>
      <c r="D67" s="38"/>
      <c r="E67" s="38"/>
      <c r="F67" s="38"/>
      <c r="G67" s="38"/>
      <c r="H67" s="38"/>
      <c r="I67" s="38"/>
      <c r="J67" s="38"/>
      <c r="K67" s="38"/>
      <c r="L67" s="38"/>
      <c r="M67" s="44"/>
      <c r="N67" s="45"/>
      <c r="O67" s="38"/>
      <c r="P67" s="38"/>
      <c r="Q67" s="38"/>
      <c r="R67" s="38"/>
      <c r="S67" s="38"/>
      <c r="T67" s="38"/>
    </row>
    <row r="68" spans="1:20" x14ac:dyDescent="0.35">
      <c r="A68" s="38"/>
      <c r="B68" s="38"/>
      <c r="C68" s="38"/>
      <c r="D68" s="38"/>
      <c r="E68" s="38"/>
      <c r="F68" s="38"/>
      <c r="G68" s="38"/>
      <c r="H68" s="38"/>
      <c r="I68" s="38"/>
      <c r="J68" s="38"/>
      <c r="K68" s="38"/>
      <c r="L68" s="38"/>
      <c r="M68" s="44"/>
      <c r="N68" s="45"/>
      <c r="O68" s="38"/>
      <c r="P68" s="38"/>
      <c r="Q68" s="38"/>
      <c r="R68" s="38"/>
      <c r="S68" s="38"/>
      <c r="T68" s="38"/>
    </row>
    <row r="69" spans="1:20" x14ac:dyDescent="0.35">
      <c r="A69" s="38"/>
      <c r="B69" s="38"/>
      <c r="C69" s="38"/>
      <c r="D69" s="38"/>
      <c r="E69" s="38"/>
      <c r="F69" s="38"/>
      <c r="G69" s="38"/>
      <c r="H69" s="38"/>
      <c r="I69" s="38"/>
      <c r="J69" s="38"/>
      <c r="K69" s="38"/>
      <c r="L69" s="38"/>
      <c r="M69" s="44"/>
      <c r="N69" s="45"/>
      <c r="O69" s="38"/>
      <c r="P69" s="38"/>
      <c r="Q69" s="38"/>
      <c r="R69" s="38"/>
      <c r="S69" s="38"/>
      <c r="T69" s="38"/>
    </row>
    <row r="70" spans="1:20" x14ac:dyDescent="0.35">
      <c r="A70" s="38"/>
      <c r="B70" s="38"/>
      <c r="C70" s="38"/>
      <c r="D70" s="38"/>
      <c r="E70" s="38"/>
      <c r="F70" s="38"/>
      <c r="G70" s="38"/>
      <c r="H70" s="38"/>
      <c r="I70" s="38"/>
      <c r="J70" s="38"/>
      <c r="K70" s="38"/>
      <c r="L70" s="38"/>
      <c r="M70" s="44"/>
      <c r="N70" s="45"/>
      <c r="O70" s="38"/>
      <c r="P70" s="38"/>
      <c r="Q70" s="38"/>
      <c r="R70" s="38"/>
      <c r="S70" s="38"/>
      <c r="T70" s="38"/>
    </row>
    <row r="71" spans="1:20" x14ac:dyDescent="0.35">
      <c r="A71" s="38"/>
      <c r="B71" s="38"/>
      <c r="C71" s="38"/>
      <c r="D71" s="38"/>
      <c r="E71" s="38"/>
      <c r="F71" s="38"/>
      <c r="G71" s="38"/>
      <c r="H71" s="38"/>
      <c r="I71" s="38"/>
      <c r="J71" s="38"/>
      <c r="K71" s="38"/>
      <c r="L71" s="38"/>
      <c r="M71" s="44"/>
      <c r="N71" s="45"/>
      <c r="O71" s="38"/>
      <c r="P71" s="38"/>
      <c r="Q71" s="38"/>
      <c r="R71" s="38"/>
      <c r="S71" s="38"/>
      <c r="T71" s="38"/>
    </row>
    <row r="72" spans="1:20" x14ac:dyDescent="0.35">
      <c r="A72" s="38"/>
      <c r="F72" s="38"/>
      <c r="G72" s="38"/>
      <c r="H72" s="38"/>
      <c r="I72" s="38"/>
      <c r="J72" s="38"/>
      <c r="K72" s="38"/>
      <c r="L72" s="38"/>
      <c r="M72" s="44"/>
      <c r="N72" s="45"/>
      <c r="O72" s="38"/>
      <c r="P72" s="38"/>
      <c r="Q72" s="38"/>
      <c r="R72" s="38"/>
      <c r="S72" s="38"/>
      <c r="T72" s="38"/>
    </row>
    <row r="73" spans="1:20" x14ac:dyDescent="0.35">
      <c r="A73" s="38"/>
      <c r="F73" s="38"/>
      <c r="G73" s="38"/>
      <c r="H73" s="38"/>
      <c r="I73" s="38"/>
      <c r="J73" s="38"/>
      <c r="K73" s="38"/>
      <c r="L73" s="38"/>
      <c r="M73" s="44"/>
      <c r="N73" s="45"/>
      <c r="O73" s="38"/>
      <c r="P73" s="38"/>
      <c r="Q73" s="38"/>
      <c r="R73" s="38"/>
      <c r="S73" s="38"/>
      <c r="T73" s="38"/>
    </row>
  </sheetData>
  <mergeCells count="98">
    <mergeCell ref="B2:R3"/>
    <mergeCell ref="B5:E6"/>
    <mergeCell ref="G5:H6"/>
    <mergeCell ref="I5:I6"/>
    <mergeCell ref="J5:J6"/>
    <mergeCell ref="K5:K6"/>
    <mergeCell ref="L5:L6"/>
    <mergeCell ref="O5:O6"/>
    <mergeCell ref="Q5:Q6"/>
    <mergeCell ref="R5:R6"/>
    <mergeCell ref="M6:N6"/>
    <mergeCell ref="Q8:Q9"/>
    <mergeCell ref="R8:R9"/>
    <mergeCell ref="B9:E9"/>
    <mergeCell ref="B10:E10"/>
    <mergeCell ref="G10:M10"/>
    <mergeCell ref="P10:R10"/>
    <mergeCell ref="B8:E8"/>
    <mergeCell ref="G8:H9"/>
    <mergeCell ref="I8:I9"/>
    <mergeCell ref="K8:K9"/>
    <mergeCell ref="M8:M9"/>
    <mergeCell ref="B11:E11"/>
    <mergeCell ref="G11:M11"/>
    <mergeCell ref="P11:R11"/>
    <mergeCell ref="B12:E12"/>
    <mergeCell ref="B13:E13"/>
    <mergeCell ref="G13:H14"/>
    <mergeCell ref="I13:I14"/>
    <mergeCell ref="K13:K14"/>
    <mergeCell ref="M13:M14"/>
    <mergeCell ref="O13:O14"/>
    <mergeCell ref="P13:P14"/>
    <mergeCell ref="Q13:Q14"/>
    <mergeCell ref="R13:R14"/>
    <mergeCell ref="B14:E14"/>
    <mergeCell ref="B15:E15"/>
    <mergeCell ref="G15:M15"/>
    <mergeCell ref="B16:E16"/>
    <mergeCell ref="G16:M16"/>
    <mergeCell ref="B17:E17"/>
    <mergeCell ref="Q18:Q19"/>
    <mergeCell ref="R18:R19"/>
    <mergeCell ref="B19:E19"/>
    <mergeCell ref="B20:E20"/>
    <mergeCell ref="G20:M20"/>
    <mergeCell ref="P20:R20"/>
    <mergeCell ref="B18:E18"/>
    <mergeCell ref="G18:H19"/>
    <mergeCell ref="I18:I19"/>
    <mergeCell ref="K18:K19"/>
    <mergeCell ref="M18:M19"/>
    <mergeCell ref="B28:E28"/>
    <mergeCell ref="B21:E21"/>
    <mergeCell ref="G21:M21"/>
    <mergeCell ref="P21:R21"/>
    <mergeCell ref="B22:E22"/>
    <mergeCell ref="B23:E23"/>
    <mergeCell ref="G23:H24"/>
    <mergeCell ref="I23:I24"/>
    <mergeCell ref="K23:K24"/>
    <mergeCell ref="M23:M24"/>
    <mergeCell ref="Q23:Q24"/>
    <mergeCell ref="B26:E26"/>
    <mergeCell ref="G26:M26"/>
    <mergeCell ref="P26:R26"/>
    <mergeCell ref="B27:E27"/>
    <mergeCell ref="G27:M27"/>
    <mergeCell ref="N27:O27"/>
    <mergeCell ref="P27:R27"/>
    <mergeCell ref="R23:R24"/>
    <mergeCell ref="B24:E24"/>
    <mergeCell ref="B25:E25"/>
    <mergeCell ref="G25:M25"/>
    <mergeCell ref="P25:R25"/>
    <mergeCell ref="B39:E39"/>
    <mergeCell ref="B29:E29"/>
    <mergeCell ref="B30:E30"/>
    <mergeCell ref="B31:E31"/>
    <mergeCell ref="B32:E32"/>
    <mergeCell ref="B33:E33"/>
    <mergeCell ref="B34:E34"/>
    <mergeCell ref="B35:E35"/>
    <mergeCell ref="B36:E36"/>
    <mergeCell ref="B37:E37"/>
    <mergeCell ref="B38:E38"/>
    <mergeCell ref="B53:E59"/>
    <mergeCell ref="B40:E40"/>
    <mergeCell ref="B41:E41"/>
    <mergeCell ref="B42:E42"/>
    <mergeCell ref="B43:E43"/>
    <mergeCell ref="B44:E44"/>
    <mergeCell ref="B45:E45"/>
    <mergeCell ref="B46:E46"/>
    <mergeCell ref="B47:E47"/>
    <mergeCell ref="B48:E48"/>
    <mergeCell ref="B49:E49"/>
    <mergeCell ref="B50:E5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0D586498D47D646B51EA7780611E879" ma:contentTypeVersion="10" ma:contentTypeDescription="Create a new document." ma:contentTypeScope="" ma:versionID="ba513f3fb8d38772159f159a4298ede1">
  <xsd:schema xmlns:xsd="http://www.w3.org/2001/XMLSchema" xmlns:xs="http://www.w3.org/2001/XMLSchema" xmlns:p="http://schemas.microsoft.com/office/2006/metadata/properties" xmlns:ns3="f460276b-2f65-4df4-a4b2-5649529326df" targetNamespace="http://schemas.microsoft.com/office/2006/metadata/properties" ma:root="true" ma:fieldsID="ab7e91ef906759d6f03db0a9b8400aef" ns3:_="">
    <xsd:import namespace="f460276b-2f65-4df4-a4b2-5649529326d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60276b-2f65-4df4-a4b2-5649529326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FE8954-3E99-45C6-8E15-A02677783911}">
  <ds:schemaRefs>
    <ds:schemaRef ds:uri="http://schemas.microsoft.com/sharepoint/v3/contenttype/forms"/>
  </ds:schemaRefs>
</ds:datastoreItem>
</file>

<file path=customXml/itemProps2.xml><?xml version="1.0" encoding="utf-8"?>
<ds:datastoreItem xmlns:ds="http://schemas.openxmlformats.org/officeDocument/2006/customXml" ds:itemID="{FDA2AA69-7A99-4C20-9FCA-314038D1782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ACB6EAE-F8FF-40FC-8060-D50D591146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60276b-2f65-4df4-a4b2-5649529326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G48276</vt:lpstr>
      <vt:lpstr>Table S1</vt:lpstr>
      <vt:lpstr>Table S2</vt:lpstr>
      <vt:lpstr>Table S3</vt:lpstr>
      <vt:lpstr>Table S4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Jennifer Olivarez</cp:lastModifiedBy>
  <dcterms:created xsi:type="dcterms:W3CDTF">2020-03-31T16:19:53Z</dcterms:created>
  <dcterms:modified xsi:type="dcterms:W3CDTF">2020-12-14T19:02:01Z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0x010100C0D586498D47D646B51EA7780611E879</vt:lpwstr>
  </property>
</Properties>
</file>