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9" i="1" l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<sst xmlns="http://schemas.openxmlformats.org/spreadsheetml/2006/main" count="634" uniqueCount="124">
  <si>
    <t>Sample ID</t>
  </si>
  <si>
    <t>Age (Ma)</t>
  </si>
  <si>
    <t>Rb (ppm)</t>
  </si>
  <si>
    <t>Sr (ppm)</t>
  </si>
  <si>
    <t>Rb/Sr</t>
  </si>
  <si>
    <r>
      <rPr>
        <vertAlign val="superscript"/>
        <sz val="11"/>
        <color theme="1"/>
        <rFont val="Calibri"/>
        <family val="2"/>
        <scheme val="minor"/>
      </rPr>
      <t>87</t>
    </r>
    <r>
      <rPr>
        <sz val="11"/>
        <color theme="1"/>
        <rFont val="Calibri"/>
        <family val="2"/>
        <scheme val="minor"/>
      </rPr>
      <t>Sr/</t>
    </r>
    <r>
      <rPr>
        <vertAlign val="superscript"/>
        <sz val="11"/>
        <color theme="1"/>
        <rFont val="Calibri"/>
        <family val="2"/>
        <scheme val="minor"/>
      </rPr>
      <t>86</t>
    </r>
    <r>
      <rPr>
        <sz val="11"/>
        <color theme="1"/>
        <rFont val="Calibri"/>
        <family val="2"/>
        <scheme val="minor"/>
      </rPr>
      <t>Sr</t>
    </r>
    <r>
      <rPr>
        <vertAlign val="subscript"/>
        <sz val="11"/>
        <color theme="1"/>
        <rFont val="Calibri"/>
        <family val="2"/>
        <scheme val="minor"/>
      </rPr>
      <t>p</t>
    </r>
  </si>
  <si>
    <r>
      <rPr>
        <vertAlign val="superscript"/>
        <sz val="11"/>
        <color theme="1"/>
        <rFont val="Calibri"/>
        <family val="2"/>
        <scheme val="minor"/>
      </rPr>
      <t>87</t>
    </r>
    <r>
      <rPr>
        <sz val="11"/>
        <color theme="1"/>
        <rFont val="Calibri"/>
        <family val="2"/>
        <scheme val="minor"/>
      </rPr>
      <t>Sr/</t>
    </r>
    <r>
      <rPr>
        <vertAlign val="superscript"/>
        <sz val="11"/>
        <color theme="1"/>
        <rFont val="Calibri"/>
        <family val="2"/>
        <scheme val="minor"/>
      </rPr>
      <t>86</t>
    </r>
    <r>
      <rPr>
        <sz val="11"/>
        <color theme="1"/>
        <rFont val="Calibri"/>
        <family val="2"/>
        <scheme val="minor"/>
      </rPr>
      <t>Sr</t>
    </r>
    <r>
      <rPr>
        <vertAlign val="subscript"/>
        <sz val="11"/>
        <color theme="1"/>
        <rFont val="Calibri"/>
        <family val="2"/>
        <scheme val="minor"/>
      </rPr>
      <t>i</t>
    </r>
    <r>
      <rPr>
        <vertAlign val="superscript"/>
        <sz val="11"/>
        <color theme="1"/>
        <rFont val="Calibri"/>
        <family val="2"/>
        <scheme val="minor"/>
      </rPr>
      <t>1</t>
    </r>
  </si>
  <si>
    <t>Sm (ppm)</t>
  </si>
  <si>
    <t>Nd (ppm)</t>
  </si>
  <si>
    <t>Sm/Nd</t>
  </si>
  <si>
    <r>
      <rPr>
        <vertAlign val="superscript"/>
        <sz val="11"/>
        <color theme="1"/>
        <rFont val="Calibri"/>
        <family val="2"/>
        <scheme val="minor"/>
      </rPr>
      <t>147</t>
    </r>
    <r>
      <rPr>
        <sz val="11"/>
        <color theme="1"/>
        <rFont val="Calibri"/>
        <family val="2"/>
        <scheme val="minor"/>
      </rPr>
      <t>Sm/</t>
    </r>
    <r>
      <rPr>
        <vertAlign val="superscript"/>
        <sz val="11"/>
        <color theme="1"/>
        <rFont val="Calibri"/>
        <family val="2"/>
        <scheme val="minor"/>
      </rPr>
      <t>144</t>
    </r>
    <r>
      <rPr>
        <sz val="11"/>
        <color theme="1"/>
        <rFont val="Calibri"/>
        <family val="2"/>
        <scheme val="minor"/>
      </rPr>
      <t>Nd</t>
    </r>
  </si>
  <si>
    <r>
      <rPr>
        <vertAlign val="superscript"/>
        <sz val="11"/>
        <color theme="1"/>
        <rFont val="Calibri"/>
        <family val="2"/>
        <scheme val="minor"/>
      </rPr>
      <t>143</t>
    </r>
    <r>
      <rPr>
        <sz val="11"/>
        <color theme="1"/>
        <rFont val="Calibri"/>
        <family val="2"/>
        <scheme val="minor"/>
      </rPr>
      <t>Nd/</t>
    </r>
    <r>
      <rPr>
        <vertAlign val="superscript"/>
        <sz val="11"/>
        <color theme="1"/>
        <rFont val="Calibri"/>
        <family val="2"/>
        <scheme val="minor"/>
      </rPr>
      <t>144</t>
    </r>
    <r>
      <rPr>
        <sz val="11"/>
        <color theme="1"/>
        <rFont val="Calibri"/>
        <family val="2"/>
        <scheme val="minor"/>
      </rPr>
      <t>Nd</t>
    </r>
    <r>
      <rPr>
        <vertAlign val="subscript"/>
        <sz val="11"/>
        <color theme="1"/>
        <rFont val="Calibri"/>
        <family val="2"/>
        <scheme val="minor"/>
      </rPr>
      <t>p</t>
    </r>
  </si>
  <si>
    <r>
      <t>eNd</t>
    </r>
    <r>
      <rPr>
        <vertAlign val="subscript"/>
        <sz val="11"/>
        <color theme="1"/>
        <rFont val="Calibri"/>
        <family val="2"/>
        <scheme val="minor"/>
      </rPr>
      <t>p</t>
    </r>
  </si>
  <si>
    <t>ANG1</t>
  </si>
  <si>
    <t>ANG2A</t>
  </si>
  <si>
    <t>ANG2B</t>
  </si>
  <si>
    <t>ANG2C</t>
  </si>
  <si>
    <t>ANG3A</t>
  </si>
  <si>
    <t>ANG3B</t>
  </si>
  <si>
    <t>ANG4A</t>
  </si>
  <si>
    <t>ANG4B</t>
  </si>
  <si>
    <t>ANG4C</t>
  </si>
  <si>
    <t>W-ANG1A</t>
  </si>
  <si>
    <t>W-ANG1B</t>
  </si>
  <si>
    <t>W-ANG1C</t>
  </si>
  <si>
    <t>W-ANG1D</t>
  </si>
  <si>
    <t>W-ANG1E</t>
  </si>
  <si>
    <t>W-ANG1F</t>
  </si>
  <si>
    <t>W-ANG1G</t>
  </si>
  <si>
    <t>Stage</t>
  </si>
  <si>
    <t>Cenomanian</t>
  </si>
  <si>
    <t>Campanian</t>
  </si>
  <si>
    <t>THERM-F3-1</t>
  </si>
  <si>
    <t>THERM-MB-2</t>
  </si>
  <si>
    <t>THERM-MA-3</t>
  </si>
  <si>
    <t>THERM-BB-4</t>
  </si>
  <si>
    <t>THERM-RB-5</t>
  </si>
  <si>
    <t>THERM-RB-6</t>
  </si>
  <si>
    <t>ETHERM-BB-7</t>
  </si>
  <si>
    <t>ETHERM-MA-8</t>
  </si>
  <si>
    <t>ETHERM-MB-9</t>
  </si>
  <si>
    <t>ETHERM-F3-10</t>
  </si>
  <si>
    <t>ETHERM-MD-11</t>
  </si>
  <si>
    <t>ETHERM-ME-12</t>
  </si>
  <si>
    <t>TEN-F2-13TOP</t>
  </si>
  <si>
    <t>TEN-F2-14MID</t>
  </si>
  <si>
    <t>TEN-F2-15BTM</t>
  </si>
  <si>
    <t>BZR-BB-16BTM</t>
  </si>
  <si>
    <t>BZR-BB-17TOP</t>
  </si>
  <si>
    <t>BZR-MA-18</t>
  </si>
  <si>
    <t>BZR-MB-19</t>
  </si>
  <si>
    <t>PR-BB-20</t>
  </si>
  <si>
    <t>PR-MB-21</t>
  </si>
  <si>
    <t>PR-MA-22</t>
  </si>
  <si>
    <t>PR-RL-23</t>
  </si>
  <si>
    <t>PR-RB-24</t>
  </si>
  <si>
    <t>CS-F1-25</t>
  </si>
  <si>
    <t>CS-F2-26</t>
  </si>
  <si>
    <t>CS-MA-27</t>
  </si>
  <si>
    <t>CS-MA-28</t>
  </si>
  <si>
    <t>CS-MB-29</t>
  </si>
  <si>
    <t>CS-MB10-30</t>
  </si>
  <si>
    <t>BEND-MA-31</t>
  </si>
  <si>
    <t>BEND-MB-32</t>
  </si>
  <si>
    <t>BEND-MC-33</t>
  </si>
  <si>
    <t>BEND-TS3-34</t>
  </si>
  <si>
    <t>BEND-TS2-35</t>
  </si>
  <si>
    <t>WN-SC-36BR</t>
  </si>
  <si>
    <t>WN-SC-37R</t>
  </si>
  <si>
    <t>WN-SC-38AR</t>
  </si>
  <si>
    <t>WN-MB-39</t>
  </si>
  <si>
    <t>WN-MA-40</t>
  </si>
  <si>
    <t>DV-MB-41OXTOP</t>
  </si>
  <si>
    <t>DV-MB-42RDCDMID</t>
  </si>
  <si>
    <t>DV-MB-43OXBTM</t>
  </si>
  <si>
    <t>DV-MA-44</t>
  </si>
  <si>
    <t>DV-MA-45</t>
  </si>
  <si>
    <t>DV-MC-46</t>
  </si>
  <si>
    <t>DV-MC-47</t>
  </si>
  <si>
    <t>18MD-TS2.5-1</t>
  </si>
  <si>
    <t>18MD-TS2-1</t>
  </si>
  <si>
    <t>18MD-TS1.5-1</t>
  </si>
  <si>
    <t>18MD-TS1-1</t>
  </si>
  <si>
    <t>18MD-TS3.5-1</t>
  </si>
  <si>
    <t>18MD-TS3.6-1</t>
  </si>
  <si>
    <t>18MTS-M2-1</t>
  </si>
  <si>
    <t>18MTS-M2-2</t>
  </si>
  <si>
    <t>18MTS-M2-3</t>
  </si>
  <si>
    <t>18MTS-M1-4</t>
  </si>
  <si>
    <t>18MTS-M1-5</t>
  </si>
  <si>
    <t>18SC-UCLI-1</t>
  </si>
  <si>
    <t>18SC-UCLL-1</t>
  </si>
  <si>
    <t>18SC-UCLO-1</t>
  </si>
  <si>
    <t>18SC-UCLT-1</t>
  </si>
  <si>
    <t>18SC-UCLW-1</t>
  </si>
  <si>
    <t>18AD-MT-lowestbottom</t>
  </si>
  <si>
    <t>18AD-MT-lowestmiddle</t>
  </si>
  <si>
    <t>18AD-MT-lowesttop</t>
  </si>
  <si>
    <t>18AD-MT-B1</t>
  </si>
  <si>
    <t>18AD-MT-B2</t>
  </si>
  <si>
    <t>18HB-CY-1</t>
  </si>
  <si>
    <t>18HB-CY-2</t>
  </si>
  <si>
    <t>18HB-CY-3</t>
  </si>
  <si>
    <t>Albian</t>
  </si>
  <si>
    <t>Maastrichtian</t>
  </si>
  <si>
    <t>Aptian</t>
  </si>
  <si>
    <t>96.5*</t>
  </si>
  <si>
    <t>98.3*</t>
  </si>
  <si>
    <t>97.19*</t>
  </si>
  <si>
    <t>96.87*</t>
  </si>
  <si>
    <t>96*</t>
  </si>
  <si>
    <t>95.8*</t>
  </si>
  <si>
    <t>82.62*</t>
  </si>
  <si>
    <t>79.71*</t>
  </si>
  <si>
    <t>80.8*</t>
  </si>
  <si>
    <t>80.1*</t>
  </si>
  <si>
    <t xml:space="preserve">   *Age calculated using U-Pb on zircon phenocrysts</t>
  </si>
  <si>
    <r>
      <t>eNd</t>
    </r>
    <r>
      <rPr>
        <vertAlign val="subscript"/>
        <sz val="11"/>
        <color theme="1"/>
        <rFont val="Calibri"/>
        <family val="2"/>
        <scheme val="minor"/>
      </rPr>
      <t>i</t>
    </r>
    <r>
      <rPr>
        <vertAlign val="superscript"/>
        <sz val="11"/>
        <color theme="1"/>
        <rFont val="Calibri"/>
        <family val="2"/>
        <scheme val="minor"/>
      </rPr>
      <t>†</t>
    </r>
  </si>
  <si>
    <r>
      <t>DMM</t>
    </r>
    <r>
      <rPr>
        <vertAlign val="superscript"/>
        <sz val="11"/>
        <color theme="1"/>
        <rFont val="Calibri"/>
        <family val="2"/>
        <scheme val="minor"/>
      </rPr>
      <t>§</t>
    </r>
  </si>
  <si>
    <r>
      <t xml:space="preserve">   </t>
    </r>
    <r>
      <rPr>
        <vertAlign val="superscript"/>
        <sz val="11"/>
        <color theme="1"/>
        <rFont val="Calibri"/>
        <family val="2"/>
        <scheme val="minor"/>
      </rPr>
      <t>§</t>
    </r>
    <r>
      <rPr>
        <sz val="11"/>
        <color theme="1"/>
        <rFont val="Calibri"/>
        <family val="2"/>
        <scheme val="minor"/>
      </rPr>
      <t xml:space="preserve">Depleted mantle model age calculated with 2-step model </t>
    </r>
  </si>
  <si>
    <r>
      <t xml:space="preserve">   </t>
    </r>
    <r>
      <rPr>
        <vertAlign val="superscript"/>
        <sz val="11"/>
        <color theme="1"/>
        <rFont val="Calibri"/>
        <family val="2"/>
        <scheme val="minor"/>
      </rPr>
      <t>†</t>
    </r>
    <r>
      <rPr>
        <sz val="11"/>
        <color theme="1"/>
        <rFont val="Calibri"/>
        <family val="2"/>
        <scheme val="minor"/>
      </rPr>
      <t>Initial ratio calculated using measured/estimated age</t>
    </r>
  </si>
  <si>
    <t>N.D.</t>
  </si>
  <si>
    <t>±2σ</t>
  </si>
  <si>
    <t>TABLE S2. SR AND ND ISOTOPIC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</si>
</sst>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"/>
    <numFmt numFmtId="166" formatCode="0.000000"/>
    <numFmt numFmtId="167" formatCode="0.0"/>
  </numFmts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3" xfId="0" applyBorder="1"/>
    <xf numFmtId="0" fontId="0" fillId="0" borderId="3" xfId="0" applyFill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3" xfId="0" applyNumberFormat="1" applyBorder="1"/>
    <xf numFmtId="2" fontId="0" fillId="0" borderId="0" xfId="0" applyNumberFormat="1"/>
    <xf numFmtId="164" fontId="0" fillId="0" borderId="3" xfId="0" applyNumberFormat="1" applyBorder="1"/>
    <xf numFmtId="164" fontId="0" fillId="0" borderId="0" xfId="0" applyNumberFormat="1"/>
    <xf numFmtId="2" fontId="0" fillId="0" borderId="0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2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left"/>
    </xf>
    <xf numFmtId="2" fontId="0" fillId="0" borderId="4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tabSelected="1" workbookViewId="0">
      <selection sqref="A1:T1"/>
    </sheetView>
  </sheetViews>
  <sheetFormatPr defaultRowHeight="15" x14ac:dyDescent="0.25"/>
  <cols>
    <col min="1" max="1" width="22.140625" bestFit="1" customWidth="1"/>
    <col min="3" max="3" width="12.7109375" bestFit="1" customWidth="1"/>
    <col min="4" max="4" width="11" bestFit="1" customWidth="1"/>
    <col min="5" max="5" width="11" customWidth="1"/>
    <col min="6" max="6" width="8.28515625" bestFit="1" customWidth="1"/>
    <col min="7" max="7" width="8.7109375" style="8" customWidth="1"/>
    <col min="8" max="8" width="8.28515625" bestFit="1" customWidth="1"/>
    <col min="9" max="9" width="8.7109375" bestFit="1" customWidth="1"/>
    <col min="10" max="10" width="8.7109375" customWidth="1"/>
    <col min="11" max="11" width="9.28515625" style="2" bestFit="1" customWidth="1"/>
    <col min="13" max="13" width="8.85546875" style="10"/>
    <col min="14" max="14" width="11.140625" style="10" bestFit="1" customWidth="1"/>
    <col min="15" max="15" width="7.5703125" style="16" bestFit="1" customWidth="1"/>
    <col min="16" max="16" width="11.7109375" style="10" bestFit="1" customWidth="1"/>
    <col min="17" max="17" width="9" style="16" customWidth="1"/>
    <col min="18" max="19" width="6.28515625" style="8" bestFit="1" customWidth="1"/>
    <col min="20" max="20" width="8.85546875" style="8"/>
  </cols>
  <sheetData>
    <row r="1" spans="1:25" thickBot="1" x14ac:dyDescent="0.35">
      <c r="A1" s="31" t="s">
        <v>123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1"/>
      <c r="V1" s="1"/>
      <c r="W1" s="1"/>
      <c r="X1" s="1"/>
      <c r="Y1" s="1"/>
    </row>
    <row r="2" spans="1:25" s="6" customFormat="1" ht="19.5" thickTop="1" x14ac:dyDescent="0.35">
      <c r="A2" s="5" t="s">
        <v>0</v>
      </c>
      <c r="B2" s="5"/>
      <c r="C2" s="17" t="s">
        <v>29</v>
      </c>
      <c r="D2" s="17" t="s">
        <v>1</v>
      </c>
      <c r="E2" s="17" t="s">
        <v>2</v>
      </c>
      <c r="F2" s="17" t="s">
        <v>3</v>
      </c>
      <c r="G2" s="18" t="s">
        <v>4</v>
      </c>
      <c r="H2" s="17" t="s">
        <v>5</v>
      </c>
      <c r="I2" s="17" t="s">
        <v>6</v>
      </c>
      <c r="J2" s="18" t="s">
        <v>122</v>
      </c>
      <c r="K2" s="17" t="s">
        <v>7</v>
      </c>
      <c r="L2" s="17" t="s">
        <v>8</v>
      </c>
      <c r="M2" s="19" t="s">
        <v>9</v>
      </c>
      <c r="N2" s="19" t="s">
        <v>10</v>
      </c>
      <c r="O2" s="19" t="s">
        <v>122</v>
      </c>
      <c r="P2" s="19" t="s">
        <v>11</v>
      </c>
      <c r="Q2" s="20" t="s">
        <v>122</v>
      </c>
      <c r="R2" s="18" t="s">
        <v>12</v>
      </c>
      <c r="S2" s="18" t="s">
        <v>117</v>
      </c>
      <c r="T2" s="21" t="s">
        <v>118</v>
      </c>
      <c r="U2" s="1"/>
      <c r="V2" s="1"/>
      <c r="W2" s="1"/>
      <c r="X2" s="1"/>
    </row>
    <row r="3" spans="1:25" ht="14.45" x14ac:dyDescent="0.3">
      <c r="A3" s="3" t="s">
        <v>32</v>
      </c>
      <c r="B3" s="3"/>
      <c r="C3" s="12" t="s">
        <v>30</v>
      </c>
      <c r="D3" s="12">
        <v>96.3</v>
      </c>
      <c r="E3" s="12">
        <v>17</v>
      </c>
      <c r="F3" s="12">
        <v>254</v>
      </c>
      <c r="G3" s="13">
        <f>E3/F3</f>
        <v>6.6929133858267723E-2</v>
      </c>
      <c r="H3" s="12">
        <v>0.70832591</v>
      </c>
      <c r="I3" s="12">
        <v>0.70806537999999997</v>
      </c>
      <c r="J3" s="14">
        <v>5.0000000000000002E-5</v>
      </c>
      <c r="K3" s="12">
        <v>4.5999999999999996</v>
      </c>
      <c r="L3" s="12">
        <v>21.5</v>
      </c>
      <c r="M3" s="14">
        <f>K3/L3</f>
        <v>0.21395348837209302</v>
      </c>
      <c r="N3" s="14">
        <v>0.12938525909237208</v>
      </c>
      <c r="O3" s="25">
        <v>2.0000000000000001E-4</v>
      </c>
      <c r="P3" s="14">
        <v>0.51211399999999996</v>
      </c>
      <c r="Q3" s="26">
        <v>5.0000000000000004E-6</v>
      </c>
      <c r="R3" s="27">
        <v>-10.220000000000001</v>
      </c>
      <c r="S3" s="27">
        <v>-9.4599225820000008</v>
      </c>
      <c r="T3" s="29">
        <v>1823.394133</v>
      </c>
    </row>
    <row r="4" spans="1:25" ht="14.45" x14ac:dyDescent="0.3">
      <c r="A4" s="22" t="s">
        <v>33</v>
      </c>
      <c r="B4" s="22"/>
      <c r="C4" s="23" t="s">
        <v>30</v>
      </c>
      <c r="D4" s="23">
        <v>98</v>
      </c>
      <c r="E4" s="23">
        <v>23</v>
      </c>
      <c r="F4" s="23">
        <v>314</v>
      </c>
      <c r="G4" s="11">
        <f t="shared" ref="G4:G67" si="0">E4/F4</f>
        <v>7.32484076433121E-2</v>
      </c>
      <c r="H4" s="23">
        <v>0.70815833299999997</v>
      </c>
      <c r="I4" s="23">
        <v>0.70786732600000002</v>
      </c>
      <c r="J4" s="24">
        <v>5.0000000000000002E-5</v>
      </c>
      <c r="K4" s="23">
        <v>7.6</v>
      </c>
      <c r="L4" s="23">
        <v>39.6</v>
      </c>
      <c r="M4" s="24">
        <f t="shared" ref="M4:M67" si="1">K4/L4</f>
        <v>0.19191919191919191</v>
      </c>
      <c r="N4" s="24">
        <v>0.11649848223808351</v>
      </c>
      <c r="O4">
        <v>2.0000000000000001E-4</v>
      </c>
      <c r="P4" s="24">
        <v>0.51219599999999998</v>
      </c>
      <c r="Q4">
        <v>1.9999999999999999E-6</v>
      </c>
      <c r="R4" s="28">
        <v>-8.6199999999999992</v>
      </c>
      <c r="S4" s="28">
        <v>-7.6694823249999997</v>
      </c>
      <c r="T4" s="30">
        <v>1667.0995479999999</v>
      </c>
    </row>
    <row r="5" spans="1:25" ht="14.45" x14ac:dyDescent="0.3">
      <c r="A5" s="22" t="s">
        <v>34</v>
      </c>
      <c r="B5" s="22"/>
      <c r="C5" s="23" t="s">
        <v>30</v>
      </c>
      <c r="D5" s="23">
        <v>97</v>
      </c>
      <c r="E5" s="23">
        <v>24</v>
      </c>
      <c r="F5" s="23">
        <v>412</v>
      </c>
      <c r="G5" s="11">
        <f t="shared" si="0"/>
        <v>5.8252427184466021E-2</v>
      </c>
      <c r="H5" s="23">
        <v>0.70831690400000002</v>
      </c>
      <c r="I5" s="23">
        <v>0.70808780999999998</v>
      </c>
      <c r="J5" s="24">
        <v>5.0000000000000002E-5</v>
      </c>
      <c r="K5" s="23">
        <v>8.8000000000000007</v>
      </c>
      <c r="L5" s="23">
        <v>40.4</v>
      </c>
      <c r="M5" s="24">
        <f t="shared" si="1"/>
        <v>0.21782178217821785</v>
      </c>
      <c r="N5" s="24" t="s">
        <v>121</v>
      </c>
      <c r="O5" s="24" t="s">
        <v>121</v>
      </c>
      <c r="P5" s="24" t="s">
        <v>121</v>
      </c>
      <c r="Q5" s="24" t="s">
        <v>121</v>
      </c>
      <c r="R5" s="28" t="s">
        <v>121</v>
      </c>
      <c r="S5" s="28" t="s">
        <v>121</v>
      </c>
      <c r="T5" s="30" t="s">
        <v>121</v>
      </c>
    </row>
    <row r="6" spans="1:25" ht="14.45" x14ac:dyDescent="0.3">
      <c r="A6" s="22" t="s">
        <v>35</v>
      </c>
      <c r="B6" s="22"/>
      <c r="C6" s="23" t="s">
        <v>30</v>
      </c>
      <c r="D6" s="23">
        <v>96.5</v>
      </c>
      <c r="E6" s="23">
        <v>17</v>
      </c>
      <c r="F6" s="23">
        <v>486</v>
      </c>
      <c r="G6" s="11">
        <f t="shared" si="0"/>
        <v>3.4979423868312758E-2</v>
      </c>
      <c r="H6" s="23">
        <v>0.70832539400000005</v>
      </c>
      <c r="I6" s="23">
        <v>0.70818923199999995</v>
      </c>
      <c r="J6" s="24">
        <v>5.0000000000000002E-5</v>
      </c>
      <c r="K6" s="23">
        <v>6.4</v>
      </c>
      <c r="L6" s="23">
        <v>34.1</v>
      </c>
      <c r="M6" s="24">
        <f t="shared" si="1"/>
        <v>0.18768328445747801</v>
      </c>
      <c r="N6" s="24">
        <v>0.11820806378836421</v>
      </c>
      <c r="O6">
        <v>2.0000000000000001E-4</v>
      </c>
      <c r="P6" s="24">
        <v>0.51218600000000003</v>
      </c>
      <c r="Q6">
        <v>3.0000000000000001E-6</v>
      </c>
      <c r="R6" s="28">
        <v>-8.82</v>
      </c>
      <c r="S6" s="28">
        <v>-7.8509369270000002</v>
      </c>
      <c r="T6" s="30">
        <v>1683.740458</v>
      </c>
    </row>
    <row r="7" spans="1:25" ht="14.45" x14ac:dyDescent="0.3">
      <c r="A7" s="22" t="s">
        <v>36</v>
      </c>
      <c r="B7" s="22"/>
      <c r="C7" s="23" t="s">
        <v>103</v>
      </c>
      <c r="D7" s="23">
        <v>100</v>
      </c>
      <c r="E7" s="23">
        <v>11</v>
      </c>
      <c r="F7" s="23">
        <v>168</v>
      </c>
      <c r="G7" s="11">
        <f t="shared" si="0"/>
        <v>6.5476190476190479E-2</v>
      </c>
      <c r="H7" s="23">
        <v>0.70826017200000002</v>
      </c>
      <c r="I7" s="23">
        <v>0.70798952199999998</v>
      </c>
      <c r="J7" s="24">
        <v>5.0000000000000002E-5</v>
      </c>
      <c r="K7" s="23">
        <v>8.4</v>
      </c>
      <c r="L7" s="23">
        <v>35.4</v>
      </c>
      <c r="M7" s="24">
        <f t="shared" si="1"/>
        <v>0.23728813559322035</v>
      </c>
      <c r="N7" s="24">
        <v>0.14338771096798458</v>
      </c>
      <c r="O7">
        <v>2.9999999999999997E-4</v>
      </c>
      <c r="P7" s="24">
        <v>0.51205299999999998</v>
      </c>
      <c r="Q7">
        <v>3.0000000000000001E-6</v>
      </c>
      <c r="R7" s="28">
        <v>-11.411561369999999</v>
      </c>
      <c r="S7" s="28">
        <v>-10.79556425</v>
      </c>
      <c r="T7" s="30">
        <v>1960.9119310000001</v>
      </c>
    </row>
    <row r="8" spans="1:25" ht="14.45" x14ac:dyDescent="0.3">
      <c r="A8" s="22" t="s">
        <v>37</v>
      </c>
      <c r="B8" s="22"/>
      <c r="C8" s="23" t="s">
        <v>103</v>
      </c>
      <c r="D8" s="23">
        <v>100</v>
      </c>
      <c r="E8" s="23">
        <v>12</v>
      </c>
      <c r="F8" s="23">
        <v>173</v>
      </c>
      <c r="G8" s="11">
        <f t="shared" si="0"/>
        <v>6.9364161849710976E-2</v>
      </c>
      <c r="H8" s="23">
        <v>0.70830359700000001</v>
      </c>
      <c r="I8" s="23">
        <v>0.70801687400000002</v>
      </c>
      <c r="J8" s="24">
        <v>5.0000000000000002E-5</v>
      </c>
      <c r="K8" s="23">
        <v>5.3</v>
      </c>
      <c r="L8" s="23">
        <v>19.7</v>
      </c>
      <c r="M8" s="24">
        <f t="shared" si="1"/>
        <v>0.26903553299492383</v>
      </c>
      <c r="N8" s="24" t="s">
        <v>121</v>
      </c>
      <c r="O8" s="24" t="s">
        <v>121</v>
      </c>
      <c r="P8" s="24" t="s">
        <v>121</v>
      </c>
      <c r="Q8" s="24" t="s">
        <v>121</v>
      </c>
      <c r="R8" s="28" t="s">
        <v>121</v>
      </c>
      <c r="S8" s="28" t="s">
        <v>121</v>
      </c>
      <c r="T8" s="30" t="s">
        <v>121</v>
      </c>
    </row>
    <row r="9" spans="1:25" ht="14.45" x14ac:dyDescent="0.3">
      <c r="A9" s="22" t="s">
        <v>38</v>
      </c>
      <c r="B9" s="22"/>
      <c r="C9" s="23" t="s">
        <v>30</v>
      </c>
      <c r="D9" s="23">
        <v>96.5</v>
      </c>
      <c r="E9" s="23">
        <v>20</v>
      </c>
      <c r="F9" s="23">
        <v>246</v>
      </c>
      <c r="G9" s="11">
        <f t="shared" si="0"/>
        <v>8.1300813008130079E-2</v>
      </c>
      <c r="H9" s="23">
        <v>0.70824393900000004</v>
      </c>
      <c r="I9" s="23">
        <v>0.70792746699999998</v>
      </c>
      <c r="J9" s="24">
        <v>5.0000000000000002E-5</v>
      </c>
      <c r="K9" s="23">
        <v>4.2</v>
      </c>
      <c r="L9" s="23">
        <v>20.5</v>
      </c>
      <c r="M9" s="24">
        <f t="shared" si="1"/>
        <v>0.20487804878048782</v>
      </c>
      <c r="N9" s="24">
        <v>0.12256256414304888</v>
      </c>
      <c r="O9">
        <v>2.0000000000000001E-4</v>
      </c>
      <c r="P9" s="24">
        <v>0.51239100000000004</v>
      </c>
      <c r="Q9">
        <v>1.9999999999999999E-6</v>
      </c>
      <c r="R9" s="28">
        <v>-4.82</v>
      </c>
      <c r="S9" s="28">
        <v>-3.984663227</v>
      </c>
      <c r="T9" s="30">
        <v>1362.0693779999999</v>
      </c>
    </row>
    <row r="10" spans="1:25" ht="14.45" x14ac:dyDescent="0.3">
      <c r="A10" s="22" t="s">
        <v>39</v>
      </c>
      <c r="B10" s="22"/>
      <c r="C10" s="23" t="s">
        <v>30</v>
      </c>
      <c r="D10" s="23">
        <v>97</v>
      </c>
      <c r="E10" s="23">
        <v>14</v>
      </c>
      <c r="F10" s="23">
        <v>313</v>
      </c>
      <c r="G10" s="11">
        <f t="shared" si="0"/>
        <v>4.472843450479233E-2</v>
      </c>
      <c r="H10" s="23">
        <v>0.70827696399999995</v>
      </c>
      <c r="I10" s="23">
        <v>0.70810105800000001</v>
      </c>
      <c r="J10" s="24">
        <v>5.0000000000000002E-5</v>
      </c>
      <c r="K10" s="23">
        <v>6.2</v>
      </c>
      <c r="L10" s="23">
        <v>37.200000000000003</v>
      </c>
      <c r="M10" s="24">
        <f t="shared" si="1"/>
        <v>0.16666666666666666</v>
      </c>
      <c r="N10" s="24" t="s">
        <v>121</v>
      </c>
      <c r="O10" s="24" t="s">
        <v>121</v>
      </c>
      <c r="P10" s="24" t="s">
        <v>121</v>
      </c>
      <c r="Q10" s="24" t="s">
        <v>121</v>
      </c>
      <c r="R10" s="28" t="s">
        <v>121</v>
      </c>
      <c r="S10" s="28" t="s">
        <v>121</v>
      </c>
      <c r="T10" s="30" t="s">
        <v>121</v>
      </c>
    </row>
    <row r="11" spans="1:25" ht="14.45" x14ac:dyDescent="0.3">
      <c r="A11" s="22" t="s">
        <v>40</v>
      </c>
      <c r="B11" s="22"/>
      <c r="C11" s="23" t="s">
        <v>30</v>
      </c>
      <c r="D11" s="23">
        <v>98</v>
      </c>
      <c r="E11" s="23">
        <v>14</v>
      </c>
      <c r="F11" s="23">
        <v>474</v>
      </c>
      <c r="G11" s="11">
        <f t="shared" si="0"/>
        <v>2.9535864978902954E-2</v>
      </c>
      <c r="H11" s="23">
        <v>0.708309101</v>
      </c>
      <c r="I11" s="23">
        <v>0.70819175599999995</v>
      </c>
      <c r="J11" s="24">
        <v>5.0000000000000002E-5</v>
      </c>
      <c r="K11" s="23">
        <v>7.7</v>
      </c>
      <c r="L11" s="23">
        <v>39.6</v>
      </c>
      <c r="M11" s="24">
        <f t="shared" si="1"/>
        <v>0.19444444444444445</v>
      </c>
      <c r="N11" s="24" t="s">
        <v>121</v>
      </c>
      <c r="O11" s="24" t="s">
        <v>121</v>
      </c>
      <c r="P11" s="24" t="s">
        <v>121</v>
      </c>
      <c r="Q11" s="24" t="s">
        <v>121</v>
      </c>
      <c r="R11" s="28" t="s">
        <v>121</v>
      </c>
      <c r="S11" s="28" t="s">
        <v>121</v>
      </c>
      <c r="T11" s="30" t="s">
        <v>121</v>
      </c>
    </row>
    <row r="12" spans="1:25" ht="14.45" x14ac:dyDescent="0.3">
      <c r="A12" s="22" t="s">
        <v>41</v>
      </c>
      <c r="B12" s="22"/>
      <c r="C12" s="23" t="s">
        <v>30</v>
      </c>
      <c r="D12" s="23">
        <v>96.3</v>
      </c>
      <c r="E12" s="23">
        <v>14</v>
      </c>
      <c r="F12" s="23">
        <v>161</v>
      </c>
      <c r="G12" s="11">
        <f t="shared" si="0"/>
        <v>8.6956521739130432E-2</v>
      </c>
      <c r="H12" s="23">
        <v>0.70884826199999995</v>
      </c>
      <c r="I12" s="23">
        <v>0.70850975500000002</v>
      </c>
      <c r="J12" s="24">
        <v>5.0000000000000002E-5</v>
      </c>
      <c r="K12" s="23">
        <v>7.2</v>
      </c>
      <c r="L12" s="23">
        <v>35.5</v>
      </c>
      <c r="M12" s="24">
        <f t="shared" si="1"/>
        <v>0.20281690140845071</v>
      </c>
      <c r="N12" s="24">
        <v>0.12602712103644706</v>
      </c>
      <c r="O12">
        <v>4.0000000000000002E-4</v>
      </c>
      <c r="P12" s="24">
        <v>0.51213699999999995</v>
      </c>
      <c r="Q12">
        <v>1.9999999999999999E-6</v>
      </c>
      <c r="R12" s="28">
        <v>-9.77</v>
      </c>
      <c r="S12" s="28">
        <v>-8.9351130049999998</v>
      </c>
      <c r="T12" s="30">
        <v>1778.4516610000001</v>
      </c>
    </row>
    <row r="13" spans="1:25" ht="14.45" x14ac:dyDescent="0.3">
      <c r="A13" s="22" t="s">
        <v>42</v>
      </c>
      <c r="B13" s="22"/>
      <c r="C13" s="23" t="s">
        <v>30</v>
      </c>
      <c r="D13" s="23">
        <v>99.2</v>
      </c>
      <c r="E13" s="23">
        <v>25</v>
      </c>
      <c r="F13" s="23">
        <v>350</v>
      </c>
      <c r="G13" s="11">
        <f t="shared" si="0"/>
        <v>7.1428571428571425E-2</v>
      </c>
      <c r="H13" s="23">
        <v>0.70874404599999996</v>
      </c>
      <c r="I13" s="23">
        <v>0.70845594999999995</v>
      </c>
      <c r="J13" s="24">
        <v>5.0000000000000002E-5</v>
      </c>
      <c r="K13" s="23">
        <v>8.5</v>
      </c>
      <c r="L13" s="23">
        <v>45.2</v>
      </c>
      <c r="M13" s="24">
        <f t="shared" si="1"/>
        <v>0.18805309734513273</v>
      </c>
      <c r="N13" s="24" t="s">
        <v>121</v>
      </c>
      <c r="O13" s="24" t="s">
        <v>121</v>
      </c>
      <c r="P13" s="24" t="s">
        <v>121</v>
      </c>
      <c r="Q13" s="24" t="s">
        <v>121</v>
      </c>
      <c r="R13" s="28" t="s">
        <v>121</v>
      </c>
      <c r="S13" s="28" t="s">
        <v>121</v>
      </c>
      <c r="T13" s="30" t="s">
        <v>121</v>
      </c>
    </row>
    <row r="14" spans="1:25" ht="14.45" x14ac:dyDescent="0.3">
      <c r="A14" s="22" t="s">
        <v>43</v>
      </c>
      <c r="B14" s="22"/>
      <c r="C14" s="23" t="s">
        <v>30</v>
      </c>
      <c r="D14" s="23">
        <v>99.2</v>
      </c>
      <c r="E14" s="23">
        <v>28</v>
      </c>
      <c r="F14" s="23">
        <v>410</v>
      </c>
      <c r="G14" s="11">
        <f t="shared" si="0"/>
        <v>6.8292682926829273E-2</v>
      </c>
      <c r="H14" s="23">
        <v>0.70825680599999996</v>
      </c>
      <c r="I14" s="23">
        <v>0.70798137100000003</v>
      </c>
      <c r="J14" s="24">
        <v>5.0000000000000002E-5</v>
      </c>
      <c r="K14" s="23">
        <v>7.5</v>
      </c>
      <c r="L14" s="23">
        <v>40</v>
      </c>
      <c r="M14" s="24">
        <f t="shared" si="1"/>
        <v>0.1875</v>
      </c>
      <c r="N14" s="24" t="s">
        <v>121</v>
      </c>
      <c r="O14" s="24" t="s">
        <v>121</v>
      </c>
      <c r="P14" s="24" t="s">
        <v>121</v>
      </c>
      <c r="Q14" s="24" t="s">
        <v>121</v>
      </c>
      <c r="R14" s="28" t="s">
        <v>121</v>
      </c>
      <c r="S14" s="28" t="s">
        <v>121</v>
      </c>
      <c r="T14" s="30" t="s">
        <v>121</v>
      </c>
    </row>
    <row r="15" spans="1:25" ht="14.45" x14ac:dyDescent="0.3">
      <c r="A15" s="22" t="s">
        <v>44</v>
      </c>
      <c r="B15" s="22"/>
      <c r="C15" s="23" t="s">
        <v>30</v>
      </c>
      <c r="D15" s="23">
        <v>96</v>
      </c>
      <c r="E15" s="23">
        <v>29</v>
      </c>
      <c r="F15" s="23">
        <v>123</v>
      </c>
      <c r="G15" s="11">
        <f t="shared" si="0"/>
        <v>0.23577235772357724</v>
      </c>
      <c r="H15" s="23">
        <v>0.70833935699999995</v>
      </c>
      <c r="I15" s="23">
        <v>0.707429156</v>
      </c>
      <c r="J15" s="24">
        <v>5.0000000000000002E-5</v>
      </c>
      <c r="K15" s="23">
        <v>5.4</v>
      </c>
      <c r="L15" s="23">
        <v>24.9</v>
      </c>
      <c r="M15" s="24">
        <f t="shared" si="1"/>
        <v>0.2168674698795181</v>
      </c>
      <c r="N15" s="24">
        <v>0.13707743211778506</v>
      </c>
      <c r="O15">
        <v>2.9999999999999997E-4</v>
      </c>
      <c r="P15" s="24">
        <v>0.51220200000000005</v>
      </c>
      <c r="Q15">
        <v>1.9999999999999999E-6</v>
      </c>
      <c r="R15" s="28">
        <v>-8.51</v>
      </c>
      <c r="S15" s="28">
        <v>-7.7716417619999998</v>
      </c>
      <c r="T15" s="30">
        <v>1695.8806669999999</v>
      </c>
    </row>
    <row r="16" spans="1:25" ht="14.45" x14ac:dyDescent="0.3">
      <c r="A16" s="22" t="s">
        <v>45</v>
      </c>
      <c r="B16" s="22"/>
      <c r="C16" s="23" t="s">
        <v>30</v>
      </c>
      <c r="D16" s="23">
        <v>96</v>
      </c>
      <c r="E16" s="23">
        <v>32</v>
      </c>
      <c r="F16" s="23">
        <v>224</v>
      </c>
      <c r="G16" s="11">
        <f t="shared" si="0"/>
        <v>0.14285714285714285</v>
      </c>
      <c r="H16" s="23">
        <v>0.708101804</v>
      </c>
      <c r="I16" s="23">
        <v>0.70755031499999999</v>
      </c>
      <c r="J16" s="24">
        <v>5.0000000000000002E-5</v>
      </c>
      <c r="K16" s="23">
        <v>6.4</v>
      </c>
      <c r="L16" s="23">
        <v>26.6</v>
      </c>
      <c r="M16" s="24">
        <f t="shared" si="1"/>
        <v>0.24060150375939848</v>
      </c>
      <c r="N16" s="24">
        <v>0.14438774276247371</v>
      </c>
      <c r="O16">
        <v>4.0000000000000002E-4</v>
      </c>
      <c r="P16" s="24">
        <v>0.51219899999999996</v>
      </c>
      <c r="Q16">
        <v>9.9999999999999995E-7</v>
      </c>
      <c r="R16" s="28">
        <v>-8.56</v>
      </c>
      <c r="S16" s="28">
        <v>-8.0165262469999998</v>
      </c>
      <c r="T16" s="30">
        <v>1715.2143470000001</v>
      </c>
    </row>
    <row r="17" spans="1:20" ht="14.45" x14ac:dyDescent="0.3">
      <c r="A17" s="22" t="s">
        <v>46</v>
      </c>
      <c r="B17" s="22"/>
      <c r="C17" s="23" t="s">
        <v>30</v>
      </c>
      <c r="D17" s="23">
        <v>96</v>
      </c>
      <c r="E17" s="23">
        <v>18</v>
      </c>
      <c r="F17" s="23">
        <v>75</v>
      </c>
      <c r="G17" s="11">
        <f t="shared" si="0"/>
        <v>0.24</v>
      </c>
      <c r="H17" s="23">
        <v>0.70916422099999998</v>
      </c>
      <c r="I17" s="23">
        <v>0.70823762300000004</v>
      </c>
      <c r="J17" s="24">
        <v>5.0000000000000002E-5</v>
      </c>
      <c r="K17" s="23">
        <v>5.4</v>
      </c>
      <c r="L17" s="23">
        <v>24.9</v>
      </c>
      <c r="M17" s="24">
        <f t="shared" si="1"/>
        <v>0.2168674698795181</v>
      </c>
      <c r="N17" s="24">
        <v>0.13316832342829732</v>
      </c>
      <c r="O17">
        <v>4.0000000000000002E-4</v>
      </c>
      <c r="P17" s="24">
        <v>0.51221799999999995</v>
      </c>
      <c r="Q17">
        <v>1.9999999999999999E-6</v>
      </c>
      <c r="R17" s="28">
        <v>-8.19</v>
      </c>
      <c r="S17" s="28">
        <v>-7.4640326840000002</v>
      </c>
      <c r="T17" s="30">
        <v>1661.805231</v>
      </c>
    </row>
    <row r="18" spans="1:20" ht="14.45" x14ac:dyDescent="0.3">
      <c r="A18" s="22" t="s">
        <v>47</v>
      </c>
      <c r="B18" s="22"/>
      <c r="C18" s="23" t="s">
        <v>30</v>
      </c>
      <c r="D18" s="23">
        <v>96.5</v>
      </c>
      <c r="E18" s="23">
        <v>9</v>
      </c>
      <c r="F18" s="23">
        <v>86</v>
      </c>
      <c r="G18" s="11">
        <f t="shared" si="0"/>
        <v>0.10465116279069768</v>
      </c>
      <c r="H18" s="23">
        <v>0.70879075599999997</v>
      </c>
      <c r="I18" s="23">
        <v>0.70838336899999998</v>
      </c>
      <c r="J18" s="24">
        <v>5.0000000000000002E-5</v>
      </c>
      <c r="K18" s="23">
        <v>4.8</v>
      </c>
      <c r="L18" s="23">
        <v>25.4</v>
      </c>
      <c r="M18" s="24">
        <f t="shared" si="1"/>
        <v>0.1889763779527559</v>
      </c>
      <c r="N18" s="24" t="s">
        <v>121</v>
      </c>
      <c r="O18" s="24" t="s">
        <v>121</v>
      </c>
      <c r="P18" s="24" t="s">
        <v>121</v>
      </c>
      <c r="Q18" s="24" t="s">
        <v>121</v>
      </c>
      <c r="R18" s="28" t="s">
        <v>121</v>
      </c>
      <c r="S18" s="28" t="s">
        <v>121</v>
      </c>
      <c r="T18" s="30" t="s">
        <v>121</v>
      </c>
    </row>
    <row r="19" spans="1:20" ht="14.45" x14ac:dyDescent="0.3">
      <c r="A19" s="22" t="s">
        <v>48</v>
      </c>
      <c r="B19" s="22"/>
      <c r="C19" s="23" t="s">
        <v>30</v>
      </c>
      <c r="D19" s="23">
        <v>96.5</v>
      </c>
      <c r="E19" s="23">
        <v>26</v>
      </c>
      <c r="F19" s="23">
        <v>128</v>
      </c>
      <c r="G19" s="11">
        <f t="shared" si="0"/>
        <v>0.203125</v>
      </c>
      <c r="H19" s="23">
        <v>0.70882826600000004</v>
      </c>
      <c r="I19" s="23">
        <v>0.70803753599999997</v>
      </c>
      <c r="J19" s="24">
        <v>5.0000000000000002E-5</v>
      </c>
      <c r="K19" s="23">
        <v>7.3</v>
      </c>
      <c r="L19" s="23">
        <v>31.1</v>
      </c>
      <c r="M19" s="24">
        <f t="shared" si="1"/>
        <v>0.23472668810289388</v>
      </c>
      <c r="N19" s="24" t="s">
        <v>121</v>
      </c>
      <c r="O19" s="24" t="s">
        <v>121</v>
      </c>
      <c r="P19" s="24" t="s">
        <v>121</v>
      </c>
      <c r="Q19" s="24" t="s">
        <v>121</v>
      </c>
      <c r="R19" s="28" t="s">
        <v>121</v>
      </c>
      <c r="S19" s="28" t="s">
        <v>121</v>
      </c>
      <c r="T19" s="30" t="s">
        <v>121</v>
      </c>
    </row>
    <row r="20" spans="1:20" ht="14.45" x14ac:dyDescent="0.3">
      <c r="A20" s="22" t="s">
        <v>49</v>
      </c>
      <c r="B20" s="22"/>
      <c r="C20" s="23" t="s">
        <v>30</v>
      </c>
      <c r="D20" s="23">
        <v>97</v>
      </c>
      <c r="E20" s="23">
        <v>12</v>
      </c>
      <c r="F20" s="23">
        <v>155</v>
      </c>
      <c r="G20" s="11">
        <f t="shared" si="0"/>
        <v>7.7419354838709681E-2</v>
      </c>
      <c r="H20" s="23">
        <v>0.70864443499999996</v>
      </c>
      <c r="I20" s="23">
        <v>0.70833995100000002</v>
      </c>
      <c r="J20" s="24">
        <v>5.0000000000000002E-5</v>
      </c>
      <c r="K20" s="23">
        <v>8.1</v>
      </c>
      <c r="L20" s="23">
        <v>46</v>
      </c>
      <c r="M20" s="24">
        <f t="shared" si="1"/>
        <v>0.17608695652173911</v>
      </c>
      <c r="N20" s="24" t="s">
        <v>121</v>
      </c>
      <c r="O20" s="24" t="s">
        <v>121</v>
      </c>
      <c r="P20" s="24" t="s">
        <v>121</v>
      </c>
      <c r="Q20" s="24" t="s">
        <v>121</v>
      </c>
      <c r="R20" s="28" t="s">
        <v>121</v>
      </c>
      <c r="S20" s="28" t="s">
        <v>121</v>
      </c>
      <c r="T20" s="30" t="s">
        <v>121</v>
      </c>
    </row>
    <row r="21" spans="1:20" ht="14.45" x14ac:dyDescent="0.3">
      <c r="A21" s="22" t="s">
        <v>50</v>
      </c>
      <c r="B21" s="22"/>
      <c r="C21" s="23" t="s">
        <v>30</v>
      </c>
      <c r="D21" s="23">
        <v>98.5</v>
      </c>
      <c r="E21" s="23">
        <v>13</v>
      </c>
      <c r="F21" s="23">
        <v>187</v>
      </c>
      <c r="G21" s="11">
        <f t="shared" si="0"/>
        <v>6.9518716577540107E-2</v>
      </c>
      <c r="H21" s="23">
        <v>0.70886404400000003</v>
      </c>
      <c r="I21" s="23">
        <v>0.708587835</v>
      </c>
      <c r="J21" s="24">
        <v>5.0000000000000002E-5</v>
      </c>
      <c r="K21" s="23">
        <v>4.8</v>
      </c>
      <c r="L21" s="23">
        <v>26.9</v>
      </c>
      <c r="M21" s="24">
        <f t="shared" si="1"/>
        <v>0.17843866171003717</v>
      </c>
      <c r="N21" s="24">
        <v>0.15893514536011216</v>
      </c>
      <c r="O21">
        <v>5.0000000000000001E-4</v>
      </c>
      <c r="P21" s="24">
        <v>0.512127</v>
      </c>
      <c r="Q21">
        <v>9.9999999999999995E-7</v>
      </c>
      <c r="R21" s="28">
        <v>-9.9700000000000006</v>
      </c>
      <c r="S21" s="28">
        <v>-8.9088767900000008</v>
      </c>
      <c r="T21" s="30">
        <v>1866.0326829999999</v>
      </c>
    </row>
    <row r="22" spans="1:20" ht="14.45" x14ac:dyDescent="0.3">
      <c r="A22" s="22" t="s">
        <v>51</v>
      </c>
      <c r="B22" s="22"/>
      <c r="C22" s="23" t="s">
        <v>30</v>
      </c>
      <c r="D22" s="23">
        <v>96.5</v>
      </c>
      <c r="E22" s="23">
        <v>26</v>
      </c>
      <c r="F22" s="23">
        <v>185</v>
      </c>
      <c r="G22" s="11">
        <f t="shared" si="0"/>
        <v>0.14054054054054055</v>
      </c>
      <c r="H22" s="23">
        <v>0.708595062</v>
      </c>
      <c r="I22" s="23">
        <v>0.70804797500000005</v>
      </c>
      <c r="J22" s="24">
        <v>5.0000000000000002E-5</v>
      </c>
      <c r="K22" s="23">
        <v>3.3</v>
      </c>
      <c r="L22" s="23">
        <v>17.100000000000001</v>
      </c>
      <c r="M22" s="24">
        <f t="shared" si="1"/>
        <v>0.19298245614035084</v>
      </c>
      <c r="N22" s="24" t="s">
        <v>121</v>
      </c>
      <c r="O22" s="24" t="s">
        <v>121</v>
      </c>
      <c r="P22" s="24" t="s">
        <v>121</v>
      </c>
      <c r="Q22" s="24" t="s">
        <v>121</v>
      </c>
      <c r="R22" s="28" t="s">
        <v>121</v>
      </c>
      <c r="S22" s="28" t="s">
        <v>121</v>
      </c>
      <c r="T22" s="30" t="s">
        <v>121</v>
      </c>
    </row>
    <row r="23" spans="1:20" ht="14.45" x14ac:dyDescent="0.3">
      <c r="A23" s="22" t="s">
        <v>52</v>
      </c>
      <c r="B23" s="22"/>
      <c r="C23" s="23" t="s">
        <v>30</v>
      </c>
      <c r="D23" s="23">
        <v>98</v>
      </c>
      <c r="E23" s="23">
        <v>14</v>
      </c>
      <c r="F23" s="23">
        <v>156</v>
      </c>
      <c r="G23" s="11">
        <f t="shared" si="0"/>
        <v>8.9743589743589744E-2</v>
      </c>
      <c r="H23" s="23">
        <v>0.70889544400000004</v>
      </c>
      <c r="I23" s="23">
        <v>0.70853887699999996</v>
      </c>
      <c r="J23" s="24">
        <v>5.0000000000000002E-5</v>
      </c>
      <c r="K23" s="23">
        <v>7.2</v>
      </c>
      <c r="L23" s="23">
        <v>39</v>
      </c>
      <c r="M23" s="24">
        <f t="shared" si="1"/>
        <v>0.18461538461538463</v>
      </c>
      <c r="N23" s="24" t="s">
        <v>121</v>
      </c>
      <c r="O23" s="24" t="s">
        <v>121</v>
      </c>
      <c r="P23" s="24" t="s">
        <v>121</v>
      </c>
      <c r="Q23" s="24" t="s">
        <v>121</v>
      </c>
      <c r="R23" s="28" t="s">
        <v>121</v>
      </c>
      <c r="S23" s="28" t="s">
        <v>121</v>
      </c>
      <c r="T23" s="30" t="s">
        <v>121</v>
      </c>
    </row>
    <row r="24" spans="1:20" ht="14.45" x14ac:dyDescent="0.3">
      <c r="A24" s="22" t="s">
        <v>53</v>
      </c>
      <c r="B24" s="22"/>
      <c r="C24" s="23" t="s">
        <v>30</v>
      </c>
      <c r="D24" s="23">
        <v>97</v>
      </c>
      <c r="E24" s="23">
        <v>11</v>
      </c>
      <c r="F24" s="23">
        <v>127</v>
      </c>
      <c r="G24" s="11">
        <f t="shared" si="0"/>
        <v>8.6614173228346455E-2</v>
      </c>
      <c r="H24" s="23">
        <v>0.70859854700000002</v>
      </c>
      <c r="I24" s="23">
        <v>0.70825790200000005</v>
      </c>
      <c r="J24" s="24">
        <v>5.0000000000000002E-5</v>
      </c>
      <c r="K24" s="23">
        <v>6.9</v>
      </c>
      <c r="L24" s="23">
        <v>40.200000000000003</v>
      </c>
      <c r="M24" s="24">
        <f t="shared" si="1"/>
        <v>0.17164179104477612</v>
      </c>
      <c r="N24" s="24" t="s">
        <v>121</v>
      </c>
      <c r="O24" s="24" t="s">
        <v>121</v>
      </c>
      <c r="P24" s="24" t="s">
        <v>121</v>
      </c>
      <c r="Q24" s="24" t="s">
        <v>121</v>
      </c>
      <c r="R24" s="28" t="s">
        <v>121</v>
      </c>
      <c r="S24" s="28" t="s">
        <v>121</v>
      </c>
      <c r="T24" s="30" t="s">
        <v>121</v>
      </c>
    </row>
    <row r="25" spans="1:20" ht="14.45" x14ac:dyDescent="0.3">
      <c r="A25" s="22" t="s">
        <v>54</v>
      </c>
      <c r="B25" s="22"/>
      <c r="C25" s="23" t="s">
        <v>103</v>
      </c>
      <c r="D25" s="23">
        <v>100</v>
      </c>
      <c r="E25" s="23">
        <v>9</v>
      </c>
      <c r="F25" s="23">
        <v>930</v>
      </c>
      <c r="G25" s="11">
        <f t="shared" si="0"/>
        <v>9.6774193548387101E-3</v>
      </c>
      <c r="H25" s="23">
        <v>0.70837535699999998</v>
      </c>
      <c r="I25" s="23">
        <v>0.70833535400000003</v>
      </c>
      <c r="J25" s="24">
        <v>5.0000000000000002E-5</v>
      </c>
      <c r="K25" s="23">
        <v>7.3</v>
      </c>
      <c r="L25" s="23">
        <v>30.4</v>
      </c>
      <c r="M25" s="24">
        <f t="shared" si="1"/>
        <v>0.24013157894736842</v>
      </c>
      <c r="N25" s="24">
        <v>0.13267424864973373</v>
      </c>
      <c r="O25">
        <v>2.9999999999999997E-4</v>
      </c>
      <c r="P25" s="24">
        <v>0.51212500000000005</v>
      </c>
      <c r="Q25">
        <v>3.0000000000000001E-6</v>
      </c>
      <c r="R25" s="28">
        <v>-10.01</v>
      </c>
      <c r="S25" s="28">
        <v>-9.4141663540000007</v>
      </c>
      <c r="T25" s="30">
        <v>1821.5904740000001</v>
      </c>
    </row>
    <row r="26" spans="1:20" ht="14.45" x14ac:dyDescent="0.3">
      <c r="A26" s="22" t="s">
        <v>55</v>
      </c>
      <c r="B26" s="22"/>
      <c r="C26" s="23" t="s">
        <v>103</v>
      </c>
      <c r="D26" s="23">
        <v>100</v>
      </c>
      <c r="E26" s="23">
        <v>12</v>
      </c>
      <c r="F26" s="23">
        <v>1293</v>
      </c>
      <c r="G26" s="11">
        <f t="shared" si="0"/>
        <v>9.2807424593967514E-3</v>
      </c>
      <c r="H26" s="23">
        <v>0.70836423999999998</v>
      </c>
      <c r="I26" s="23">
        <v>0.70832587700000005</v>
      </c>
      <c r="J26" s="24">
        <v>5.0000000000000002E-5</v>
      </c>
      <c r="K26" s="23">
        <v>7.7</v>
      </c>
      <c r="L26" s="23">
        <v>38.799999999999997</v>
      </c>
      <c r="M26" s="24">
        <f t="shared" si="1"/>
        <v>0.1984536082474227</v>
      </c>
      <c r="N26" s="24">
        <v>0.12877950580247888</v>
      </c>
      <c r="O26">
        <v>2.0000000000000001E-4</v>
      </c>
      <c r="P26" s="24">
        <v>0.51205900000000004</v>
      </c>
      <c r="Q26">
        <v>3.0000000000000001E-6</v>
      </c>
      <c r="R26" s="28">
        <v>-11.29</v>
      </c>
      <c r="S26" s="28">
        <v>-10.3580325</v>
      </c>
      <c r="T26" s="30">
        <v>1919.522273</v>
      </c>
    </row>
    <row r="27" spans="1:20" ht="14.45" x14ac:dyDescent="0.3">
      <c r="A27" s="22" t="s">
        <v>56</v>
      </c>
      <c r="B27" s="22"/>
      <c r="C27" s="23" t="s">
        <v>30</v>
      </c>
      <c r="D27" s="23">
        <v>95.8</v>
      </c>
      <c r="E27" s="23">
        <v>13</v>
      </c>
      <c r="F27" s="23">
        <v>100</v>
      </c>
      <c r="G27" s="11">
        <f t="shared" si="0"/>
        <v>0.13</v>
      </c>
      <c r="H27" s="23">
        <v>0.70868302100000002</v>
      </c>
      <c r="I27" s="23">
        <v>0.70818218200000005</v>
      </c>
      <c r="J27" s="24">
        <v>5.0000000000000002E-5</v>
      </c>
      <c r="K27" s="23">
        <v>4.5</v>
      </c>
      <c r="L27" s="23">
        <v>25.7</v>
      </c>
      <c r="M27" s="24">
        <f t="shared" si="1"/>
        <v>0.17509727626459146</v>
      </c>
      <c r="N27" s="24" t="s">
        <v>121</v>
      </c>
      <c r="O27" s="24" t="s">
        <v>121</v>
      </c>
      <c r="P27" s="24" t="s">
        <v>121</v>
      </c>
      <c r="Q27" s="24" t="s">
        <v>121</v>
      </c>
      <c r="R27" s="28" t="s">
        <v>121</v>
      </c>
      <c r="S27" s="28" t="s">
        <v>121</v>
      </c>
      <c r="T27" s="30" t="s">
        <v>121</v>
      </c>
    </row>
    <row r="28" spans="1:20" ht="14.45" x14ac:dyDescent="0.3">
      <c r="A28" s="22" t="s">
        <v>57</v>
      </c>
      <c r="B28" s="22"/>
      <c r="C28" s="23" t="s">
        <v>30</v>
      </c>
      <c r="D28" s="23">
        <v>96</v>
      </c>
      <c r="E28" s="23">
        <v>20</v>
      </c>
      <c r="F28" s="23">
        <v>290</v>
      </c>
      <c r="G28" s="11">
        <f t="shared" si="0"/>
        <v>6.8965517241379309E-2</v>
      </c>
      <c r="H28" s="23">
        <v>0.70823108999999995</v>
      </c>
      <c r="I28" s="23">
        <v>0.70796484999999998</v>
      </c>
      <c r="J28" s="24">
        <v>5.0000000000000002E-5</v>
      </c>
      <c r="K28" s="23">
        <v>6.5</v>
      </c>
      <c r="L28" s="23">
        <v>34.5</v>
      </c>
      <c r="M28" s="24">
        <f t="shared" si="1"/>
        <v>0.18840579710144928</v>
      </c>
      <c r="N28" s="24" t="s">
        <v>121</v>
      </c>
      <c r="O28" s="24" t="s">
        <v>121</v>
      </c>
      <c r="P28" s="24" t="s">
        <v>121</v>
      </c>
      <c r="Q28" s="24" t="s">
        <v>121</v>
      </c>
      <c r="R28" s="28" t="s">
        <v>121</v>
      </c>
      <c r="S28" s="28" t="s">
        <v>121</v>
      </c>
      <c r="T28" s="30" t="s">
        <v>121</v>
      </c>
    </row>
    <row r="29" spans="1:20" ht="14.45" x14ac:dyDescent="0.3">
      <c r="A29" s="22" t="s">
        <v>58</v>
      </c>
      <c r="B29" s="22"/>
      <c r="C29" s="23" t="s">
        <v>30</v>
      </c>
      <c r="D29" s="23">
        <v>97</v>
      </c>
      <c r="E29" s="23">
        <v>15</v>
      </c>
      <c r="F29" s="23">
        <v>143</v>
      </c>
      <c r="G29" s="11">
        <f t="shared" si="0"/>
        <v>0.1048951048951049</v>
      </c>
      <c r="H29" s="23">
        <v>0.70825691300000004</v>
      </c>
      <c r="I29" s="23">
        <v>0.70784438599999999</v>
      </c>
      <c r="J29" s="24">
        <v>5.0000000000000002E-5</v>
      </c>
      <c r="K29" s="23">
        <v>5</v>
      </c>
      <c r="L29" s="23">
        <v>29.9</v>
      </c>
      <c r="M29" s="24">
        <f t="shared" si="1"/>
        <v>0.16722408026755853</v>
      </c>
      <c r="N29" s="24">
        <v>0.10256600140704261</v>
      </c>
      <c r="O29">
        <v>2.0000000000000001E-4</v>
      </c>
      <c r="P29" s="24">
        <v>0.51215900000000003</v>
      </c>
      <c r="Q29">
        <v>1.9999999999999999E-6</v>
      </c>
      <c r="R29" s="28">
        <v>-9.34</v>
      </c>
      <c r="S29" s="28">
        <v>-8.2071592169999992</v>
      </c>
      <c r="T29" s="30">
        <v>1696.7901589999999</v>
      </c>
    </row>
    <row r="30" spans="1:20" ht="14.45" x14ac:dyDescent="0.3">
      <c r="A30" s="22" t="s">
        <v>59</v>
      </c>
      <c r="B30" s="22"/>
      <c r="C30" s="23" t="s">
        <v>30</v>
      </c>
      <c r="D30" s="23">
        <v>97</v>
      </c>
      <c r="E30" s="23">
        <v>55</v>
      </c>
      <c r="F30" s="23">
        <v>372</v>
      </c>
      <c r="G30" s="11">
        <f t="shared" si="0"/>
        <v>0.14784946236559141</v>
      </c>
      <c r="H30" s="23">
        <v>0.70872997100000001</v>
      </c>
      <c r="I30" s="23">
        <v>0.70814848699999999</v>
      </c>
      <c r="J30" s="24">
        <v>5.0000000000000002E-5</v>
      </c>
      <c r="K30" s="23">
        <v>6.4</v>
      </c>
      <c r="L30" s="23">
        <v>40.799999999999997</v>
      </c>
      <c r="M30" s="24">
        <f t="shared" si="1"/>
        <v>0.15686274509803924</v>
      </c>
      <c r="N30" s="24">
        <v>0.1257662742045344</v>
      </c>
      <c r="O30">
        <v>2.0000000000000001E-4</v>
      </c>
      <c r="P30" s="24">
        <v>0.51208500000000001</v>
      </c>
      <c r="Q30">
        <v>1.9999999999999999E-6</v>
      </c>
      <c r="R30" s="28">
        <v>-10.79</v>
      </c>
      <c r="S30" s="28">
        <v>-9.5696787269999994</v>
      </c>
      <c r="T30" s="30">
        <v>1864.133231</v>
      </c>
    </row>
    <row r="31" spans="1:20" ht="14.45" x14ac:dyDescent="0.3">
      <c r="A31" s="22" t="s">
        <v>60</v>
      </c>
      <c r="B31" s="22"/>
      <c r="C31" s="23" t="s">
        <v>30</v>
      </c>
      <c r="D31" s="23">
        <v>98</v>
      </c>
      <c r="E31" s="23">
        <v>20</v>
      </c>
      <c r="F31" s="23">
        <v>400</v>
      </c>
      <c r="G31" s="11">
        <f t="shared" si="0"/>
        <v>0.05</v>
      </c>
      <c r="H31" s="23">
        <v>0.70822673999999997</v>
      </c>
      <c r="I31" s="23">
        <v>0.70802809499999997</v>
      </c>
      <c r="J31" s="24">
        <v>5.0000000000000002E-5</v>
      </c>
      <c r="K31" s="23">
        <v>6.7</v>
      </c>
      <c r="L31" s="23">
        <v>37.6</v>
      </c>
      <c r="M31" s="24">
        <f t="shared" si="1"/>
        <v>0.17819148936170212</v>
      </c>
      <c r="N31" s="24" t="s">
        <v>121</v>
      </c>
      <c r="O31" s="24" t="s">
        <v>121</v>
      </c>
      <c r="P31" s="24" t="s">
        <v>121</v>
      </c>
      <c r="Q31" s="24" t="s">
        <v>121</v>
      </c>
      <c r="R31" s="28" t="s">
        <v>121</v>
      </c>
      <c r="S31" s="28" t="s">
        <v>121</v>
      </c>
      <c r="T31" s="30" t="s">
        <v>121</v>
      </c>
    </row>
    <row r="32" spans="1:20" ht="14.45" x14ac:dyDescent="0.3">
      <c r="A32" s="22" t="s">
        <v>61</v>
      </c>
      <c r="B32" s="22"/>
      <c r="C32" s="23" t="s">
        <v>30</v>
      </c>
      <c r="D32" s="23">
        <v>98</v>
      </c>
      <c r="E32" s="23">
        <v>30</v>
      </c>
      <c r="F32" s="23">
        <v>204</v>
      </c>
      <c r="G32" s="11">
        <f t="shared" si="0"/>
        <v>0.14705882352941177</v>
      </c>
      <c r="H32" s="23">
        <v>0.70810299300000001</v>
      </c>
      <c r="I32" s="23">
        <v>0.707518749</v>
      </c>
      <c r="J32" s="24">
        <v>5.0000000000000002E-5</v>
      </c>
      <c r="K32" s="23">
        <v>7.1</v>
      </c>
      <c r="L32" s="23">
        <v>37.700000000000003</v>
      </c>
      <c r="M32" s="24">
        <f t="shared" si="1"/>
        <v>0.18832891246684347</v>
      </c>
      <c r="N32" s="24" t="s">
        <v>121</v>
      </c>
      <c r="O32" s="24" t="s">
        <v>121</v>
      </c>
      <c r="P32" s="24" t="s">
        <v>121</v>
      </c>
      <c r="Q32" s="24" t="s">
        <v>121</v>
      </c>
      <c r="R32" s="28" t="s">
        <v>121</v>
      </c>
      <c r="S32" s="28" t="s">
        <v>121</v>
      </c>
      <c r="T32" s="30" t="s">
        <v>121</v>
      </c>
    </row>
    <row r="33" spans="1:20" ht="14.45" x14ac:dyDescent="0.3">
      <c r="A33" s="22" t="s">
        <v>62</v>
      </c>
      <c r="B33" s="22"/>
      <c r="C33" s="23" t="s">
        <v>30</v>
      </c>
      <c r="D33" s="23">
        <v>97</v>
      </c>
      <c r="E33" s="23">
        <v>15</v>
      </c>
      <c r="F33" s="23">
        <v>184</v>
      </c>
      <c r="G33" s="11">
        <f t="shared" si="0"/>
        <v>8.1521739130434784E-2</v>
      </c>
      <c r="H33" s="23">
        <v>0.70829344400000005</v>
      </c>
      <c r="I33" s="23">
        <v>0.70797283700000002</v>
      </c>
      <c r="J33" s="24">
        <v>5.0000000000000002E-5</v>
      </c>
      <c r="K33" s="23">
        <v>4.9000000000000004</v>
      </c>
      <c r="L33" s="23">
        <v>28.9</v>
      </c>
      <c r="M33" s="24">
        <f t="shared" si="1"/>
        <v>0.16955017301038064</v>
      </c>
      <c r="N33" s="24" t="s">
        <v>121</v>
      </c>
      <c r="O33" s="24" t="s">
        <v>121</v>
      </c>
      <c r="P33" s="24" t="s">
        <v>121</v>
      </c>
      <c r="Q33" s="24" t="s">
        <v>121</v>
      </c>
      <c r="R33" s="28" t="s">
        <v>121</v>
      </c>
      <c r="S33" s="28" t="s">
        <v>121</v>
      </c>
      <c r="T33" s="30" t="s">
        <v>121</v>
      </c>
    </row>
    <row r="34" spans="1:20" ht="14.45" x14ac:dyDescent="0.3">
      <c r="A34" s="22" t="s">
        <v>63</v>
      </c>
      <c r="B34" s="22"/>
      <c r="C34" s="23" t="s">
        <v>30</v>
      </c>
      <c r="D34" s="23">
        <v>98</v>
      </c>
      <c r="E34" s="23">
        <v>25</v>
      </c>
      <c r="F34" s="23">
        <v>268</v>
      </c>
      <c r="G34" s="11">
        <f t="shared" si="0"/>
        <v>9.3283582089552244E-2</v>
      </c>
      <c r="H34" s="23">
        <v>0.70827257799999999</v>
      </c>
      <c r="I34" s="23">
        <v>0.70790196900000002</v>
      </c>
      <c r="J34" s="24">
        <v>5.0000000000000002E-5</v>
      </c>
      <c r="K34" s="23">
        <v>9</v>
      </c>
      <c r="L34" s="23">
        <v>47.3</v>
      </c>
      <c r="M34" s="24">
        <f t="shared" si="1"/>
        <v>0.19027484143763215</v>
      </c>
      <c r="N34" s="24" t="s">
        <v>121</v>
      </c>
      <c r="O34" s="24" t="s">
        <v>121</v>
      </c>
      <c r="P34" s="24" t="s">
        <v>121</v>
      </c>
      <c r="Q34" s="24" t="s">
        <v>121</v>
      </c>
      <c r="R34" s="28" t="s">
        <v>121</v>
      </c>
      <c r="S34" s="28" t="s">
        <v>121</v>
      </c>
      <c r="T34" s="30" t="s">
        <v>121</v>
      </c>
    </row>
    <row r="35" spans="1:20" x14ac:dyDescent="0.25">
      <c r="A35" s="22" t="s">
        <v>64</v>
      </c>
      <c r="B35" s="22"/>
      <c r="C35" s="23" t="s">
        <v>30</v>
      </c>
      <c r="D35" s="23">
        <v>99</v>
      </c>
      <c r="E35" s="23">
        <v>11</v>
      </c>
      <c r="F35" s="23">
        <v>230</v>
      </c>
      <c r="G35" s="11">
        <f t="shared" si="0"/>
        <v>4.7826086956521741E-2</v>
      </c>
      <c r="H35" s="23">
        <v>0.70822780500000004</v>
      </c>
      <c r="I35" s="23">
        <v>0.70803587599999995</v>
      </c>
      <c r="J35" s="24">
        <v>5.0000000000000002E-5</v>
      </c>
      <c r="K35" s="23">
        <v>7.7</v>
      </c>
      <c r="L35" s="23">
        <v>37.6</v>
      </c>
      <c r="M35" s="24">
        <f t="shared" si="1"/>
        <v>0.2047872340425532</v>
      </c>
      <c r="N35" s="24" t="s">
        <v>121</v>
      </c>
      <c r="O35" s="24" t="s">
        <v>121</v>
      </c>
      <c r="P35" s="24" t="s">
        <v>121</v>
      </c>
      <c r="Q35" s="24" t="s">
        <v>121</v>
      </c>
      <c r="R35" s="28" t="s">
        <v>121</v>
      </c>
      <c r="S35" s="28" t="s">
        <v>121</v>
      </c>
      <c r="T35" s="30" t="s">
        <v>121</v>
      </c>
    </row>
    <row r="36" spans="1:20" x14ac:dyDescent="0.25">
      <c r="A36" s="22" t="s">
        <v>65</v>
      </c>
      <c r="B36" s="22"/>
      <c r="C36" s="23" t="s">
        <v>103</v>
      </c>
      <c r="D36" s="23">
        <v>100.5</v>
      </c>
      <c r="E36" s="23">
        <v>8</v>
      </c>
      <c r="F36" s="23">
        <v>28</v>
      </c>
      <c r="G36" s="11">
        <f t="shared" si="0"/>
        <v>0.2857142857142857</v>
      </c>
      <c r="H36" s="23">
        <v>0.70828670299999996</v>
      </c>
      <c r="I36" s="23">
        <v>0.70708847100000005</v>
      </c>
      <c r="J36" s="24">
        <v>5.0000000000000002E-5</v>
      </c>
      <c r="K36" s="23">
        <v>9.1</v>
      </c>
      <c r="L36" s="23">
        <v>38.1</v>
      </c>
      <c r="M36" s="24">
        <f t="shared" si="1"/>
        <v>0.23884514435695536</v>
      </c>
      <c r="N36" s="24">
        <v>0.13654868257378719</v>
      </c>
      <c r="O36">
        <v>2.9999999999999997E-4</v>
      </c>
      <c r="P36" s="24">
        <v>0.51215100000000002</v>
      </c>
      <c r="Q36">
        <v>1.9999999999999999E-6</v>
      </c>
      <c r="R36" s="28">
        <v>-9.5</v>
      </c>
      <c r="S36" s="28">
        <v>-8.8874433760000002</v>
      </c>
      <c r="T36" s="30">
        <v>1790.5048469999999</v>
      </c>
    </row>
    <row r="37" spans="1:20" x14ac:dyDescent="0.25">
      <c r="A37" s="22" t="s">
        <v>66</v>
      </c>
      <c r="B37" s="22"/>
      <c r="C37" s="23" t="s">
        <v>103</v>
      </c>
      <c r="D37" s="23">
        <v>101</v>
      </c>
      <c r="E37" s="23">
        <v>27</v>
      </c>
      <c r="F37" s="23">
        <v>109</v>
      </c>
      <c r="G37" s="11">
        <f t="shared" si="0"/>
        <v>0.24770642201834864</v>
      </c>
      <c r="H37" s="23">
        <v>0.70821156299999999</v>
      </c>
      <c r="I37" s="23">
        <v>0.70716776100000001</v>
      </c>
      <c r="J37" s="24">
        <v>5.0000000000000002E-5</v>
      </c>
      <c r="K37" s="23">
        <v>10.7</v>
      </c>
      <c r="L37" s="23">
        <v>49.6</v>
      </c>
      <c r="M37" s="24">
        <f t="shared" si="1"/>
        <v>0.21572580645161288</v>
      </c>
      <c r="N37" s="24">
        <v>0.13436875529823131</v>
      </c>
      <c r="O37">
        <v>4.0000000000000002E-4</v>
      </c>
      <c r="P37" s="24">
        <v>0.51207800000000003</v>
      </c>
      <c r="Q37">
        <v>1.9999999999999999E-6</v>
      </c>
      <c r="R37" s="28">
        <v>-10.92</v>
      </c>
      <c r="S37" s="28">
        <v>-10.114406239999999</v>
      </c>
      <c r="T37" s="30">
        <v>1897.9037639999999</v>
      </c>
    </row>
    <row r="38" spans="1:20" x14ac:dyDescent="0.25">
      <c r="A38" s="22" t="s">
        <v>67</v>
      </c>
      <c r="B38" s="22"/>
      <c r="C38" s="23" t="s">
        <v>30</v>
      </c>
      <c r="D38" s="23">
        <v>95.5</v>
      </c>
      <c r="E38" s="23">
        <v>21</v>
      </c>
      <c r="F38" s="23">
        <v>202</v>
      </c>
      <c r="G38" s="11">
        <f t="shared" si="0"/>
        <v>0.10396039603960396</v>
      </c>
      <c r="H38" s="23">
        <v>0.70867676000000002</v>
      </c>
      <c r="I38" s="23">
        <v>0.70827624199999994</v>
      </c>
      <c r="J38" s="24">
        <v>5.0000000000000002E-5</v>
      </c>
      <c r="K38" s="23">
        <v>6.8</v>
      </c>
      <c r="L38" s="23">
        <v>36.799999999999997</v>
      </c>
      <c r="M38" s="24">
        <f t="shared" si="1"/>
        <v>0.18478260869565219</v>
      </c>
      <c r="N38" s="24">
        <v>0.11575216779978963</v>
      </c>
      <c r="O38">
        <v>2.9999999999999997E-4</v>
      </c>
      <c r="P38" s="24">
        <v>0.51208600000000004</v>
      </c>
      <c r="Q38">
        <v>1.9999999999999999E-6</v>
      </c>
      <c r="R38" s="28">
        <v>-10.77</v>
      </c>
      <c r="S38" s="28">
        <v>-9.7897575000000003</v>
      </c>
      <c r="T38" s="30">
        <v>1838.878078</v>
      </c>
    </row>
    <row r="39" spans="1:20" x14ac:dyDescent="0.25">
      <c r="A39" s="22" t="s">
        <v>68</v>
      </c>
      <c r="B39" s="22"/>
      <c r="C39" s="23" t="s">
        <v>30</v>
      </c>
      <c r="D39" s="23">
        <v>95.5</v>
      </c>
      <c r="E39" s="23">
        <v>23</v>
      </c>
      <c r="F39" s="23">
        <v>311</v>
      </c>
      <c r="G39" s="11">
        <f t="shared" si="0"/>
        <v>7.3954983922829579E-2</v>
      </c>
      <c r="H39" s="23">
        <v>0.70846361099999999</v>
      </c>
      <c r="I39" s="23">
        <v>0.70817869700000002</v>
      </c>
      <c r="J39" s="24">
        <v>5.0000000000000002E-5</v>
      </c>
      <c r="K39" s="23">
        <v>5.4</v>
      </c>
      <c r="L39" s="23">
        <v>22.8</v>
      </c>
      <c r="M39" s="24">
        <f t="shared" si="1"/>
        <v>0.23684210526315791</v>
      </c>
      <c r="N39" s="24" t="s">
        <v>121</v>
      </c>
      <c r="O39" s="24" t="s">
        <v>121</v>
      </c>
      <c r="P39" s="24" t="s">
        <v>121</v>
      </c>
      <c r="Q39" s="24" t="s">
        <v>121</v>
      </c>
      <c r="R39" s="28" t="s">
        <v>121</v>
      </c>
      <c r="S39" s="28" t="s">
        <v>121</v>
      </c>
      <c r="T39" s="30" t="s">
        <v>121</v>
      </c>
    </row>
    <row r="40" spans="1:20" x14ac:dyDescent="0.25">
      <c r="A40" s="22" t="s">
        <v>69</v>
      </c>
      <c r="B40" s="22"/>
      <c r="C40" s="23" t="s">
        <v>30</v>
      </c>
      <c r="D40" s="23">
        <v>95.5</v>
      </c>
      <c r="E40" s="23">
        <v>15</v>
      </c>
      <c r="F40" s="23">
        <v>157</v>
      </c>
      <c r="G40" s="11">
        <f t="shared" si="0"/>
        <v>9.5541401273885357E-2</v>
      </c>
      <c r="H40" s="23">
        <v>0.70858018199999995</v>
      </c>
      <c r="I40" s="23">
        <v>0.70821210199999995</v>
      </c>
      <c r="J40" s="24">
        <v>5.0000000000000002E-5</v>
      </c>
      <c r="K40" s="23">
        <v>5.4</v>
      </c>
      <c r="L40" s="23">
        <v>26.4</v>
      </c>
      <c r="M40" s="24">
        <f t="shared" si="1"/>
        <v>0.20454545454545456</v>
      </c>
      <c r="N40" s="24">
        <v>0.12533489263839748</v>
      </c>
      <c r="O40">
        <v>4.0000000000000002E-4</v>
      </c>
      <c r="P40" s="24">
        <v>0.51206499999999999</v>
      </c>
      <c r="Q40">
        <v>3.0000000000000001E-6</v>
      </c>
      <c r="R40" s="28">
        <v>-11.18</v>
      </c>
      <c r="S40" s="28">
        <v>-10.35149401</v>
      </c>
      <c r="T40" s="30">
        <v>1892.0343600000001</v>
      </c>
    </row>
    <row r="41" spans="1:20" x14ac:dyDescent="0.25">
      <c r="A41" s="22" t="s">
        <v>70</v>
      </c>
      <c r="B41" s="22"/>
      <c r="C41" s="23" t="s">
        <v>30</v>
      </c>
      <c r="D41" s="23">
        <v>98</v>
      </c>
      <c r="E41" s="23">
        <v>14</v>
      </c>
      <c r="F41" s="23">
        <v>232</v>
      </c>
      <c r="G41" s="11">
        <f t="shared" si="0"/>
        <v>6.0344827586206899E-2</v>
      </c>
      <c r="H41" s="23">
        <v>0.70815057000000003</v>
      </c>
      <c r="I41" s="23">
        <v>0.70791082699999996</v>
      </c>
      <c r="J41" s="24">
        <v>5.0000000000000002E-5</v>
      </c>
      <c r="K41" s="23">
        <v>6.4</v>
      </c>
      <c r="L41" s="23">
        <v>32.6</v>
      </c>
      <c r="M41" s="24">
        <f t="shared" si="1"/>
        <v>0.19631901840490798</v>
      </c>
      <c r="N41" s="24" t="s">
        <v>121</v>
      </c>
      <c r="O41" s="24" t="s">
        <v>121</v>
      </c>
      <c r="P41" s="24" t="s">
        <v>121</v>
      </c>
      <c r="Q41" s="24" t="s">
        <v>121</v>
      </c>
      <c r="R41" s="28" t="s">
        <v>121</v>
      </c>
      <c r="S41" s="28" t="s">
        <v>121</v>
      </c>
      <c r="T41" s="30" t="s">
        <v>121</v>
      </c>
    </row>
    <row r="42" spans="1:20" x14ac:dyDescent="0.25">
      <c r="A42" s="22" t="s">
        <v>71</v>
      </c>
      <c r="B42" s="22"/>
      <c r="C42" s="23" t="s">
        <v>30</v>
      </c>
      <c r="D42" s="23">
        <v>97</v>
      </c>
      <c r="E42" s="23">
        <v>19</v>
      </c>
      <c r="F42" s="23">
        <v>533</v>
      </c>
      <c r="G42" s="11">
        <f t="shared" si="0"/>
        <v>3.5647279549718573E-2</v>
      </c>
      <c r="H42" s="23">
        <v>0.70802117899999994</v>
      </c>
      <c r="I42" s="23">
        <v>0.70788099000000004</v>
      </c>
      <c r="J42" s="24">
        <v>5.0000000000000002E-5</v>
      </c>
      <c r="K42" s="23">
        <v>5.4</v>
      </c>
      <c r="L42" s="23">
        <v>30.2</v>
      </c>
      <c r="M42" s="24">
        <f t="shared" si="1"/>
        <v>0.17880794701986757</v>
      </c>
      <c r="N42" s="24" t="s">
        <v>121</v>
      </c>
      <c r="O42" s="24" t="s">
        <v>121</v>
      </c>
      <c r="P42" s="24" t="s">
        <v>121</v>
      </c>
      <c r="Q42" s="24" t="s">
        <v>121</v>
      </c>
      <c r="R42" s="28" t="s">
        <v>121</v>
      </c>
      <c r="S42" s="28" t="s">
        <v>121</v>
      </c>
      <c r="T42" s="30" t="s">
        <v>121</v>
      </c>
    </row>
    <row r="43" spans="1:20" x14ac:dyDescent="0.25">
      <c r="A43" s="22" t="s">
        <v>72</v>
      </c>
      <c r="B43" s="22"/>
      <c r="C43" s="23" t="s">
        <v>30</v>
      </c>
      <c r="D43" s="23">
        <v>98.5</v>
      </c>
      <c r="E43" s="23">
        <v>14</v>
      </c>
      <c r="F43" s="23">
        <v>303</v>
      </c>
      <c r="G43" s="11">
        <f t="shared" si="0"/>
        <v>4.6204620462046202E-2</v>
      </c>
      <c r="H43" s="23">
        <v>0.70809573400000003</v>
      </c>
      <c r="I43" s="23">
        <v>0.70791216899999998</v>
      </c>
      <c r="J43" s="24">
        <v>5.0000000000000002E-5</v>
      </c>
      <c r="K43" s="23">
        <v>6.9</v>
      </c>
      <c r="L43" s="23">
        <v>37.5</v>
      </c>
      <c r="M43" s="24">
        <f t="shared" si="1"/>
        <v>0.184</v>
      </c>
      <c r="N43" s="24" t="s">
        <v>121</v>
      </c>
      <c r="O43" s="24" t="s">
        <v>121</v>
      </c>
      <c r="P43" s="24" t="s">
        <v>121</v>
      </c>
      <c r="Q43" s="24" t="s">
        <v>121</v>
      </c>
      <c r="R43" s="28" t="s">
        <v>121</v>
      </c>
      <c r="S43" s="28" t="s">
        <v>121</v>
      </c>
      <c r="T43" s="30" t="s">
        <v>121</v>
      </c>
    </row>
    <row r="44" spans="1:20" x14ac:dyDescent="0.25">
      <c r="A44" s="22" t="s">
        <v>73</v>
      </c>
      <c r="B44" s="22"/>
      <c r="C44" s="23" t="s">
        <v>30</v>
      </c>
      <c r="D44" s="23">
        <v>98</v>
      </c>
      <c r="E44" s="23">
        <v>16</v>
      </c>
      <c r="F44" s="23">
        <v>390</v>
      </c>
      <c r="G44" s="11">
        <f t="shared" si="0"/>
        <v>4.1025641025641026E-2</v>
      </c>
      <c r="H44" s="23">
        <v>0.70805870800000004</v>
      </c>
      <c r="I44" s="23">
        <v>0.70789571900000003</v>
      </c>
      <c r="J44" s="24">
        <v>5.0000000000000002E-5</v>
      </c>
      <c r="K44" s="23">
        <v>6.6</v>
      </c>
      <c r="L44" s="23">
        <v>34.299999999999997</v>
      </c>
      <c r="M44" s="24">
        <f t="shared" si="1"/>
        <v>0.1924198250728863</v>
      </c>
      <c r="N44" s="24" t="s">
        <v>121</v>
      </c>
      <c r="O44" s="24" t="s">
        <v>121</v>
      </c>
      <c r="P44" s="24" t="s">
        <v>121</v>
      </c>
      <c r="Q44" s="24" t="s">
        <v>121</v>
      </c>
      <c r="R44" s="28" t="s">
        <v>121</v>
      </c>
      <c r="S44" s="28" t="s">
        <v>121</v>
      </c>
      <c r="T44" s="30" t="s">
        <v>121</v>
      </c>
    </row>
    <row r="45" spans="1:20" x14ac:dyDescent="0.25">
      <c r="A45" s="22" t="s">
        <v>74</v>
      </c>
      <c r="B45" s="22"/>
      <c r="C45" s="23" t="s">
        <v>30</v>
      </c>
      <c r="D45" s="23">
        <v>98</v>
      </c>
      <c r="E45" s="23">
        <v>22</v>
      </c>
      <c r="F45" s="23">
        <v>324</v>
      </c>
      <c r="G45" s="11">
        <f t="shared" si="0"/>
        <v>6.7901234567901231E-2</v>
      </c>
      <c r="H45" s="23">
        <v>0.70808270699999998</v>
      </c>
      <c r="I45" s="23">
        <v>0.70781294500000003</v>
      </c>
      <c r="J45" s="24">
        <v>5.0000000000000002E-5</v>
      </c>
      <c r="K45" s="23">
        <v>8.1</v>
      </c>
      <c r="L45" s="23">
        <v>43.8</v>
      </c>
      <c r="M45" s="24">
        <f t="shared" si="1"/>
        <v>0.18493150684931509</v>
      </c>
      <c r="N45" s="24" t="s">
        <v>121</v>
      </c>
      <c r="O45" s="24" t="s">
        <v>121</v>
      </c>
      <c r="P45" s="24" t="s">
        <v>121</v>
      </c>
      <c r="Q45" s="24" t="s">
        <v>121</v>
      </c>
      <c r="R45" s="28" t="s">
        <v>121</v>
      </c>
      <c r="S45" s="28" t="s">
        <v>121</v>
      </c>
      <c r="T45" s="30" t="s">
        <v>121</v>
      </c>
    </row>
    <row r="46" spans="1:20" x14ac:dyDescent="0.25">
      <c r="A46" s="22" t="s">
        <v>75</v>
      </c>
      <c r="B46" s="22"/>
      <c r="C46" s="23" t="s">
        <v>30</v>
      </c>
      <c r="D46" s="23">
        <v>97</v>
      </c>
      <c r="E46" s="23">
        <v>15</v>
      </c>
      <c r="F46" s="23">
        <v>256</v>
      </c>
      <c r="G46" s="11">
        <f t="shared" si="0"/>
        <v>5.859375E-2</v>
      </c>
      <c r="H46" s="23">
        <v>0.70862631700000001</v>
      </c>
      <c r="I46" s="23">
        <v>0.70839587299999995</v>
      </c>
      <c r="J46" s="24">
        <v>5.0000000000000002E-5</v>
      </c>
      <c r="K46" s="23">
        <v>4.9000000000000004</v>
      </c>
      <c r="L46" s="23">
        <v>28.9</v>
      </c>
      <c r="M46" s="24">
        <f t="shared" si="1"/>
        <v>0.16955017301038064</v>
      </c>
      <c r="N46" s="24">
        <v>0.10342189521803605</v>
      </c>
      <c r="O46">
        <v>2.9999999999999997E-4</v>
      </c>
      <c r="P46" s="24">
        <v>0.51213399999999998</v>
      </c>
      <c r="Q46">
        <v>1.9999999999999999E-6</v>
      </c>
      <c r="R46" s="28">
        <v>-9.83</v>
      </c>
      <c r="S46" s="28">
        <v>-8.7132148009999995</v>
      </c>
      <c r="T46" s="30">
        <v>1737.984839</v>
      </c>
    </row>
    <row r="47" spans="1:20" x14ac:dyDescent="0.25">
      <c r="A47" s="22" t="s">
        <v>76</v>
      </c>
      <c r="B47" s="22"/>
      <c r="C47" s="23" t="s">
        <v>30</v>
      </c>
      <c r="D47" s="23">
        <v>97</v>
      </c>
      <c r="E47" s="23">
        <v>15</v>
      </c>
      <c r="F47" s="23">
        <v>238</v>
      </c>
      <c r="G47" s="11">
        <f t="shared" si="0"/>
        <v>6.3025210084033612E-2</v>
      </c>
      <c r="H47" s="23">
        <v>0.70830967600000005</v>
      </c>
      <c r="I47" s="23">
        <v>0.70806181099999999</v>
      </c>
      <c r="J47" s="24">
        <v>5.0000000000000002E-5</v>
      </c>
      <c r="K47" s="23">
        <v>6.7</v>
      </c>
      <c r="L47" s="23">
        <v>38.200000000000003</v>
      </c>
      <c r="M47" s="24">
        <f t="shared" si="1"/>
        <v>0.17539267015706805</v>
      </c>
      <c r="N47" s="24">
        <v>0.11047093101518669</v>
      </c>
      <c r="O47">
        <v>2.9999999999999997E-4</v>
      </c>
      <c r="P47" s="24">
        <v>0.51212999999999997</v>
      </c>
      <c r="Q47">
        <v>1.9999999999999999E-6</v>
      </c>
      <c r="R47" s="28">
        <v>-9.91</v>
      </c>
      <c r="S47" s="28">
        <v>-8.8371318930000005</v>
      </c>
      <c r="T47" s="30">
        <v>1758.8712929999999</v>
      </c>
    </row>
    <row r="48" spans="1:20" x14ac:dyDescent="0.25">
      <c r="A48" s="22" t="s">
        <v>77</v>
      </c>
      <c r="B48" s="22"/>
      <c r="C48" s="23" t="s">
        <v>30</v>
      </c>
      <c r="D48" s="23">
        <v>99</v>
      </c>
      <c r="E48" s="23">
        <v>16</v>
      </c>
      <c r="F48" s="23">
        <v>205</v>
      </c>
      <c r="G48" s="11">
        <f t="shared" si="0"/>
        <v>7.8048780487804878E-2</v>
      </c>
      <c r="H48" s="23">
        <v>0.70805383</v>
      </c>
      <c r="I48" s="23">
        <v>0.70774062100000001</v>
      </c>
      <c r="J48" s="24">
        <v>5.0000000000000002E-5</v>
      </c>
      <c r="K48" s="23">
        <v>8.1</v>
      </c>
      <c r="L48" s="23">
        <v>42.6</v>
      </c>
      <c r="M48" s="24">
        <f t="shared" si="1"/>
        <v>0.19014084507042253</v>
      </c>
      <c r="N48" s="24" t="s">
        <v>121</v>
      </c>
      <c r="O48" s="24" t="s">
        <v>121</v>
      </c>
      <c r="P48" s="24" t="s">
        <v>121</v>
      </c>
      <c r="Q48" s="24" t="s">
        <v>121</v>
      </c>
      <c r="R48" s="28" t="s">
        <v>121</v>
      </c>
      <c r="S48" s="28" t="s">
        <v>121</v>
      </c>
      <c r="T48" s="30" t="s">
        <v>121</v>
      </c>
    </row>
    <row r="49" spans="1:20" x14ac:dyDescent="0.25">
      <c r="A49" s="22" t="s">
        <v>78</v>
      </c>
      <c r="B49" s="22"/>
      <c r="C49" s="23" t="s">
        <v>30</v>
      </c>
      <c r="D49" s="23">
        <v>99</v>
      </c>
      <c r="E49" s="23">
        <v>9</v>
      </c>
      <c r="F49" s="23">
        <v>305</v>
      </c>
      <c r="G49" s="11">
        <f t="shared" si="0"/>
        <v>2.9508196721311476E-2</v>
      </c>
      <c r="H49" s="23">
        <v>0.708018657</v>
      </c>
      <c r="I49" s="23">
        <v>0.70790024100000004</v>
      </c>
      <c r="J49" s="24">
        <v>5.0000000000000002E-5</v>
      </c>
      <c r="K49" s="23">
        <v>5.4</v>
      </c>
      <c r="L49" s="23">
        <v>22</v>
      </c>
      <c r="M49" s="24">
        <f t="shared" si="1"/>
        <v>0.24545454545454548</v>
      </c>
      <c r="N49" s="24">
        <v>0.14765881352106805</v>
      </c>
      <c r="O49">
        <v>2.9999999999999997E-4</v>
      </c>
      <c r="P49" s="24">
        <v>0.512131</v>
      </c>
      <c r="Q49">
        <v>3.0000000000000001E-6</v>
      </c>
      <c r="R49" s="28">
        <v>-9.89</v>
      </c>
      <c r="S49" s="28">
        <v>-9.3570188420000004</v>
      </c>
      <c r="T49" s="30">
        <v>1838.928406</v>
      </c>
    </row>
    <row r="50" spans="1:20" x14ac:dyDescent="0.25">
      <c r="A50" s="22" t="s">
        <v>13</v>
      </c>
      <c r="B50" s="22"/>
      <c r="C50" s="23" t="s">
        <v>30</v>
      </c>
      <c r="D50" s="23" t="s">
        <v>107</v>
      </c>
      <c r="E50" s="23">
        <v>15</v>
      </c>
      <c r="F50" s="23">
        <v>83</v>
      </c>
      <c r="G50" s="11">
        <f t="shared" si="0"/>
        <v>0.18072289156626506</v>
      </c>
      <c r="H50" s="23">
        <v>0.70829686800000002</v>
      </c>
      <c r="I50" s="23">
        <v>0.70758394800000002</v>
      </c>
      <c r="J50" s="24">
        <v>5.0000000000000002E-5</v>
      </c>
      <c r="K50" s="23">
        <v>12.4</v>
      </c>
      <c r="L50" s="23">
        <v>50.8</v>
      </c>
      <c r="M50" s="24">
        <f t="shared" si="1"/>
        <v>0.24409448818897639</v>
      </c>
      <c r="N50" s="24">
        <v>0.15118662443040334</v>
      </c>
      <c r="O50">
        <v>2.9999999999999997E-4</v>
      </c>
      <c r="P50" s="24">
        <v>0.51212999999999997</v>
      </c>
      <c r="Q50">
        <v>1.9999999999999999E-6</v>
      </c>
      <c r="R50" s="28">
        <v>-9.91</v>
      </c>
      <c r="S50" s="28">
        <v>-9.3748860520000008</v>
      </c>
      <c r="T50" s="30">
        <v>1846.0586820000001</v>
      </c>
    </row>
    <row r="51" spans="1:20" x14ac:dyDescent="0.25">
      <c r="A51" s="22" t="s">
        <v>14</v>
      </c>
      <c r="B51" s="22"/>
      <c r="C51" s="23" t="s">
        <v>30</v>
      </c>
      <c r="D51" s="23" t="s">
        <v>108</v>
      </c>
      <c r="E51" s="23">
        <v>23</v>
      </c>
      <c r="F51" s="23">
        <v>525</v>
      </c>
      <c r="G51" s="11">
        <f t="shared" si="0"/>
        <v>4.3809523809523812E-2</v>
      </c>
      <c r="H51" s="23">
        <v>0.70779691199999994</v>
      </c>
      <c r="I51" s="23">
        <v>0.70762605300000003</v>
      </c>
      <c r="J51" s="24">
        <v>5.0000000000000002E-5</v>
      </c>
      <c r="K51" s="23">
        <v>10.1</v>
      </c>
      <c r="L51" s="23">
        <v>62.8</v>
      </c>
      <c r="M51" s="24">
        <f t="shared" si="1"/>
        <v>0.160828025477707</v>
      </c>
      <c r="N51" s="24" t="s">
        <v>121</v>
      </c>
      <c r="O51" s="24" t="s">
        <v>121</v>
      </c>
      <c r="P51" s="24" t="s">
        <v>121</v>
      </c>
      <c r="Q51" s="24" t="s">
        <v>121</v>
      </c>
      <c r="R51" s="28" t="s">
        <v>121</v>
      </c>
      <c r="S51" s="28" t="s">
        <v>121</v>
      </c>
      <c r="T51" s="30" t="s">
        <v>121</v>
      </c>
    </row>
    <row r="52" spans="1:20" x14ac:dyDescent="0.25">
      <c r="A52" s="22" t="s">
        <v>15</v>
      </c>
      <c r="B52" s="22"/>
      <c r="C52" s="23" t="s">
        <v>30</v>
      </c>
      <c r="D52" s="23" t="s">
        <v>106</v>
      </c>
      <c r="E52" s="23">
        <v>8</v>
      </c>
      <c r="F52" s="23">
        <v>412</v>
      </c>
      <c r="G52" s="11">
        <f t="shared" si="0"/>
        <v>1.9417475728155338E-2</v>
      </c>
      <c r="H52" s="23">
        <v>0.70787707200000005</v>
      </c>
      <c r="I52" s="23">
        <v>0.70780187999999999</v>
      </c>
      <c r="J52" s="24">
        <v>5.0000000000000002E-5</v>
      </c>
      <c r="K52" s="23">
        <v>6.9</v>
      </c>
      <c r="L52" s="23">
        <v>34.299999999999997</v>
      </c>
      <c r="M52" s="24">
        <f t="shared" si="1"/>
        <v>0.20116618075801751</v>
      </c>
      <c r="N52" s="24" t="s">
        <v>121</v>
      </c>
      <c r="O52" s="24" t="s">
        <v>121</v>
      </c>
      <c r="P52" s="24" t="s">
        <v>121</v>
      </c>
      <c r="Q52" s="24" t="s">
        <v>121</v>
      </c>
      <c r="R52" s="28" t="s">
        <v>121</v>
      </c>
      <c r="S52" s="28" t="s">
        <v>121</v>
      </c>
      <c r="T52" s="30" t="s">
        <v>121</v>
      </c>
    </row>
    <row r="53" spans="1:20" x14ac:dyDescent="0.25">
      <c r="A53" s="22" t="s">
        <v>16</v>
      </c>
      <c r="B53" s="22"/>
      <c r="C53" s="23" t="s">
        <v>30</v>
      </c>
      <c r="D53" s="23" t="s">
        <v>109</v>
      </c>
      <c r="E53" s="23">
        <v>8</v>
      </c>
      <c r="F53" s="23">
        <v>256</v>
      </c>
      <c r="G53" s="11">
        <f t="shared" si="0"/>
        <v>3.125E-2</v>
      </c>
      <c r="H53" s="23">
        <v>0.70771713700000005</v>
      </c>
      <c r="I53" s="23">
        <v>0.70759566299999999</v>
      </c>
      <c r="J53" s="24">
        <v>5.0000000000000002E-5</v>
      </c>
      <c r="K53" s="23">
        <v>15.5</v>
      </c>
      <c r="L53" s="23">
        <v>73.400000000000006</v>
      </c>
      <c r="M53" s="24">
        <f t="shared" si="1"/>
        <v>0.21117166212534058</v>
      </c>
      <c r="N53" s="24" t="s">
        <v>121</v>
      </c>
      <c r="O53" s="24" t="s">
        <v>121</v>
      </c>
      <c r="P53" s="24" t="s">
        <v>121</v>
      </c>
      <c r="Q53" s="24" t="s">
        <v>121</v>
      </c>
      <c r="R53" s="28" t="s">
        <v>121</v>
      </c>
      <c r="S53" s="28" t="s">
        <v>121</v>
      </c>
      <c r="T53" s="30" t="s">
        <v>121</v>
      </c>
    </row>
    <row r="54" spans="1:20" x14ac:dyDescent="0.25">
      <c r="A54" s="22" t="s">
        <v>17</v>
      </c>
      <c r="B54" s="22"/>
      <c r="C54" s="23" t="s">
        <v>30</v>
      </c>
      <c r="D54" s="23" t="s">
        <v>110</v>
      </c>
      <c r="E54" s="23">
        <v>2</v>
      </c>
      <c r="F54" s="23">
        <v>152</v>
      </c>
      <c r="G54" s="11">
        <f t="shared" si="0"/>
        <v>1.3157894736842105E-2</v>
      </c>
      <c r="H54" s="23">
        <v>0.70766854800000001</v>
      </c>
      <c r="I54" s="23">
        <v>0.70761786100000001</v>
      </c>
      <c r="J54" s="24">
        <v>5.0000000000000002E-5</v>
      </c>
      <c r="K54" s="23">
        <v>8.8000000000000007</v>
      </c>
      <c r="L54" s="23">
        <v>54.9</v>
      </c>
      <c r="M54" s="24">
        <f t="shared" si="1"/>
        <v>0.16029143897996359</v>
      </c>
      <c r="N54" s="24" t="s">
        <v>121</v>
      </c>
      <c r="O54" s="24" t="s">
        <v>121</v>
      </c>
      <c r="P54" s="24" t="s">
        <v>121</v>
      </c>
      <c r="Q54" s="24" t="s">
        <v>121</v>
      </c>
      <c r="R54" s="28" t="s">
        <v>121</v>
      </c>
      <c r="S54" s="28" t="s">
        <v>121</v>
      </c>
      <c r="T54" s="30" t="s">
        <v>121</v>
      </c>
    </row>
    <row r="55" spans="1:20" x14ac:dyDescent="0.25">
      <c r="A55" s="22" t="s">
        <v>18</v>
      </c>
      <c r="B55" s="22"/>
      <c r="C55" s="23" t="s">
        <v>30</v>
      </c>
      <c r="D55" s="23" t="s">
        <v>111</v>
      </c>
      <c r="E55" s="23">
        <v>2</v>
      </c>
      <c r="F55" s="23">
        <v>46</v>
      </c>
      <c r="G55" s="11">
        <f t="shared" si="0"/>
        <v>4.3478260869565216E-2</v>
      </c>
      <c r="H55" s="23">
        <v>0.70787480000000003</v>
      </c>
      <c r="I55" s="23">
        <v>0.70770765800000002</v>
      </c>
      <c r="J55" s="24">
        <v>5.0000000000000002E-5</v>
      </c>
      <c r="K55" s="23">
        <v>7.7</v>
      </c>
      <c r="L55" s="23">
        <v>45.6</v>
      </c>
      <c r="M55" s="24">
        <f t="shared" si="1"/>
        <v>0.16885964912280702</v>
      </c>
      <c r="N55" s="24">
        <v>8.7476657912343589E-2</v>
      </c>
      <c r="O55">
        <v>2.0000000000000001E-4</v>
      </c>
      <c r="P55" s="24">
        <v>0.51221899999999998</v>
      </c>
      <c r="Q55">
        <v>1.9999999999999999E-6</v>
      </c>
      <c r="R55" s="28">
        <v>-8.17</v>
      </c>
      <c r="S55" s="28">
        <v>-7.0745458829999999</v>
      </c>
      <c r="T55" s="30">
        <v>1569.261045</v>
      </c>
    </row>
    <row r="56" spans="1:20" x14ac:dyDescent="0.25">
      <c r="A56" s="22" t="s">
        <v>19</v>
      </c>
      <c r="B56" s="22"/>
      <c r="C56" s="23" t="s">
        <v>31</v>
      </c>
      <c r="D56" s="23">
        <v>83</v>
      </c>
      <c r="E56" s="23">
        <v>3</v>
      </c>
      <c r="F56" s="23">
        <v>58</v>
      </c>
      <c r="G56" s="11">
        <f t="shared" si="0"/>
        <v>5.1724137931034482E-2</v>
      </c>
      <c r="H56" s="23">
        <v>0.70719697199999998</v>
      </c>
      <c r="I56" s="23">
        <v>0.707022649</v>
      </c>
      <c r="J56" s="24">
        <v>5.0000000000000002E-5</v>
      </c>
      <c r="K56" s="23">
        <v>8.1999999999999993</v>
      </c>
      <c r="L56" s="23">
        <v>48.2</v>
      </c>
      <c r="M56" s="24">
        <f t="shared" si="1"/>
        <v>0.17012448132780081</v>
      </c>
      <c r="N56" s="24" t="s">
        <v>121</v>
      </c>
      <c r="O56" s="24" t="s">
        <v>121</v>
      </c>
      <c r="P56" s="24" t="s">
        <v>121</v>
      </c>
      <c r="Q56" s="24" t="s">
        <v>121</v>
      </c>
      <c r="R56" s="28" t="s">
        <v>121</v>
      </c>
      <c r="S56" s="28" t="s">
        <v>121</v>
      </c>
      <c r="T56" s="30" t="s">
        <v>121</v>
      </c>
    </row>
    <row r="57" spans="1:20" x14ac:dyDescent="0.25">
      <c r="A57" s="22" t="s">
        <v>20</v>
      </c>
      <c r="B57" s="22"/>
      <c r="C57" s="23" t="s">
        <v>31</v>
      </c>
      <c r="D57" s="23" t="s">
        <v>112</v>
      </c>
      <c r="E57" s="23">
        <v>2</v>
      </c>
      <c r="F57" s="23">
        <v>35</v>
      </c>
      <c r="G57" s="11">
        <f t="shared" si="0"/>
        <v>5.7142857142857141E-2</v>
      </c>
      <c r="H57" s="23">
        <v>0.70754165899999999</v>
      </c>
      <c r="I57" s="23">
        <v>0.70735223300000005</v>
      </c>
      <c r="J57" s="24">
        <v>5.0000000000000002E-5</v>
      </c>
      <c r="K57" s="23">
        <v>6.6</v>
      </c>
      <c r="L57" s="23">
        <v>38.799999999999997</v>
      </c>
      <c r="M57" s="24">
        <f t="shared" si="1"/>
        <v>0.17010309278350516</v>
      </c>
      <c r="N57" s="24" t="s">
        <v>121</v>
      </c>
      <c r="O57" s="24" t="s">
        <v>121</v>
      </c>
      <c r="P57" s="24" t="s">
        <v>121</v>
      </c>
      <c r="Q57" s="24" t="s">
        <v>121</v>
      </c>
      <c r="R57" s="28" t="s">
        <v>121</v>
      </c>
      <c r="S57" s="28" t="s">
        <v>121</v>
      </c>
      <c r="T57" s="30" t="s">
        <v>121</v>
      </c>
    </row>
    <row r="58" spans="1:20" x14ac:dyDescent="0.25">
      <c r="A58" s="22" t="s">
        <v>21</v>
      </c>
      <c r="B58" s="22"/>
      <c r="C58" s="23" t="s">
        <v>31</v>
      </c>
      <c r="D58" s="23" t="s">
        <v>114</v>
      </c>
      <c r="E58" s="23">
        <v>3</v>
      </c>
      <c r="F58" s="23">
        <v>19</v>
      </c>
      <c r="G58" s="11">
        <f t="shared" si="0"/>
        <v>0.15789473684210525</v>
      </c>
      <c r="H58" s="23">
        <v>0.70696916399999998</v>
      </c>
      <c r="I58" s="23">
        <v>0.706457314</v>
      </c>
      <c r="J58" s="24">
        <v>5.0000000000000002E-5</v>
      </c>
      <c r="K58" s="23">
        <v>4.5</v>
      </c>
      <c r="L58" s="23">
        <v>26.9</v>
      </c>
      <c r="M58" s="24">
        <f t="shared" si="1"/>
        <v>0.16728624535315986</v>
      </c>
      <c r="N58" s="24">
        <v>0.10943840541620237</v>
      </c>
      <c r="O58">
        <v>2.0000000000000001E-4</v>
      </c>
      <c r="P58" s="24">
        <v>0.51245799999999997</v>
      </c>
      <c r="Q58">
        <v>3.0000000000000001E-6</v>
      </c>
      <c r="R58" s="28">
        <v>-3.51</v>
      </c>
      <c r="S58" s="28">
        <v>-2.5733963879999999</v>
      </c>
      <c r="T58" s="30">
        <v>1208.8969939999999</v>
      </c>
    </row>
    <row r="59" spans="1:20" x14ac:dyDescent="0.25">
      <c r="A59" s="22" t="s">
        <v>22</v>
      </c>
      <c r="B59" s="22"/>
      <c r="C59" s="23" t="s">
        <v>31</v>
      </c>
      <c r="D59" s="23">
        <v>80.599999999999994</v>
      </c>
      <c r="E59" s="23">
        <v>2</v>
      </c>
      <c r="F59" s="23">
        <v>105</v>
      </c>
      <c r="G59" s="11">
        <f t="shared" si="0"/>
        <v>1.9047619047619049E-2</v>
      </c>
      <c r="H59" s="23">
        <v>0.70734081599999998</v>
      </c>
      <c r="I59" s="23">
        <v>0.70727792700000003</v>
      </c>
      <c r="J59" s="24">
        <v>5.0000000000000002E-5</v>
      </c>
      <c r="K59" s="23">
        <v>10.199999999999999</v>
      </c>
      <c r="L59" s="23">
        <v>56.5</v>
      </c>
      <c r="M59" s="24">
        <f t="shared" si="1"/>
        <v>0.18053097345132743</v>
      </c>
      <c r="N59" s="24">
        <v>0.11156228379402365</v>
      </c>
      <c r="O59">
        <v>2.0000000000000001E-4</v>
      </c>
      <c r="P59" s="24">
        <v>0.51205800000000001</v>
      </c>
      <c r="Q59">
        <v>1.9999999999999999E-6</v>
      </c>
      <c r="R59" s="28">
        <v>-11.31</v>
      </c>
      <c r="S59" s="28">
        <v>-10.447785440000001</v>
      </c>
      <c r="T59" s="30">
        <v>1858.7165749999999</v>
      </c>
    </row>
    <row r="60" spans="1:20" x14ac:dyDescent="0.25">
      <c r="A60" s="22" t="s">
        <v>23</v>
      </c>
      <c r="B60" s="22"/>
      <c r="C60" s="23" t="s">
        <v>31</v>
      </c>
      <c r="D60" s="23">
        <v>80.5</v>
      </c>
      <c r="E60" s="23">
        <v>2</v>
      </c>
      <c r="F60" s="23">
        <v>37</v>
      </c>
      <c r="G60" s="11">
        <f t="shared" si="0"/>
        <v>5.4054054054054057E-2</v>
      </c>
      <c r="H60" s="23">
        <v>0.70741863900000002</v>
      </c>
      <c r="I60" s="23">
        <v>0.70724095099999995</v>
      </c>
      <c r="J60" s="24">
        <v>5.0000000000000002E-5</v>
      </c>
      <c r="K60" s="23">
        <v>8.6</v>
      </c>
      <c r="L60" s="23">
        <v>49.6</v>
      </c>
      <c r="M60" s="24">
        <f t="shared" si="1"/>
        <v>0.17338709677419353</v>
      </c>
      <c r="N60" s="24" t="s">
        <v>121</v>
      </c>
      <c r="O60" s="24" t="s">
        <v>121</v>
      </c>
      <c r="P60" s="24" t="s">
        <v>121</v>
      </c>
      <c r="Q60" s="24" t="s">
        <v>121</v>
      </c>
      <c r="R60" s="28" t="s">
        <v>121</v>
      </c>
      <c r="S60" s="28" t="s">
        <v>121</v>
      </c>
      <c r="T60" s="30" t="s">
        <v>121</v>
      </c>
    </row>
    <row r="61" spans="1:20" x14ac:dyDescent="0.25">
      <c r="A61" s="22" t="s">
        <v>24</v>
      </c>
      <c r="B61" s="22"/>
      <c r="C61" s="23" t="s">
        <v>31</v>
      </c>
      <c r="D61" s="23">
        <v>80.400000000000006</v>
      </c>
      <c r="E61" s="23">
        <v>3</v>
      </c>
      <c r="F61" s="23">
        <v>22</v>
      </c>
      <c r="G61" s="11">
        <f t="shared" si="0"/>
        <v>0.13636363636363635</v>
      </c>
      <c r="H61" s="23">
        <v>0.70750773</v>
      </c>
      <c r="I61" s="23">
        <v>0.707061932</v>
      </c>
      <c r="J61" s="24">
        <v>5.0000000000000002E-5</v>
      </c>
      <c r="K61" s="23">
        <v>4.9000000000000004</v>
      </c>
      <c r="L61" s="23">
        <v>29.8</v>
      </c>
      <c r="M61" s="24">
        <f t="shared" si="1"/>
        <v>0.16442953020134229</v>
      </c>
      <c r="N61" s="24" t="s">
        <v>121</v>
      </c>
      <c r="O61" s="24" t="s">
        <v>121</v>
      </c>
      <c r="P61" s="24" t="s">
        <v>121</v>
      </c>
      <c r="Q61" s="24" t="s">
        <v>121</v>
      </c>
      <c r="R61" s="28" t="s">
        <v>121</v>
      </c>
      <c r="S61" s="28" t="s">
        <v>121</v>
      </c>
      <c r="T61" s="30" t="s">
        <v>121</v>
      </c>
    </row>
    <row r="62" spans="1:20" x14ac:dyDescent="0.25">
      <c r="A62" s="22" t="s">
        <v>25</v>
      </c>
      <c r="B62" s="22"/>
      <c r="C62" s="23" t="s">
        <v>31</v>
      </c>
      <c r="D62" s="23">
        <v>80.3</v>
      </c>
      <c r="E62" s="23">
        <v>3</v>
      </c>
      <c r="F62" s="23">
        <v>75</v>
      </c>
      <c r="G62" s="11">
        <f t="shared" si="0"/>
        <v>0.04</v>
      </c>
      <c r="H62" s="23">
        <v>0.70684531900000003</v>
      </c>
      <c r="I62" s="23">
        <v>0.70671536300000004</v>
      </c>
      <c r="J62" s="24">
        <v>5.0000000000000002E-5</v>
      </c>
      <c r="K62" s="23">
        <v>7.2</v>
      </c>
      <c r="L62" s="23">
        <v>41.2</v>
      </c>
      <c r="M62" s="24">
        <f t="shared" si="1"/>
        <v>0.17475728155339806</v>
      </c>
      <c r="N62" s="24" t="s">
        <v>121</v>
      </c>
      <c r="O62" s="24" t="s">
        <v>121</v>
      </c>
      <c r="P62" s="24" t="s">
        <v>121</v>
      </c>
      <c r="Q62" s="24" t="s">
        <v>121</v>
      </c>
      <c r="R62" s="28" t="s">
        <v>121</v>
      </c>
      <c r="S62" s="28" t="s">
        <v>121</v>
      </c>
      <c r="T62" s="30" t="s">
        <v>121</v>
      </c>
    </row>
    <row r="63" spans="1:20" x14ac:dyDescent="0.25">
      <c r="A63" s="22" t="s">
        <v>26</v>
      </c>
      <c r="B63" s="22"/>
      <c r="C63" s="23" t="s">
        <v>31</v>
      </c>
      <c r="D63" s="23">
        <v>80.2</v>
      </c>
      <c r="E63" s="23">
        <v>4</v>
      </c>
      <c r="F63" s="23">
        <v>52</v>
      </c>
      <c r="G63" s="11">
        <f t="shared" si="0"/>
        <v>7.6923076923076927E-2</v>
      </c>
      <c r="H63" s="23">
        <v>0.70793883499999999</v>
      </c>
      <c r="I63" s="23">
        <v>0.70768944899999997</v>
      </c>
      <c r="J63" s="24">
        <v>5.0000000000000002E-5</v>
      </c>
      <c r="K63" s="23">
        <v>4.5</v>
      </c>
      <c r="L63" s="23">
        <v>25.5</v>
      </c>
      <c r="M63" s="24">
        <f t="shared" si="1"/>
        <v>0.17647058823529413</v>
      </c>
      <c r="N63" s="24" t="s">
        <v>121</v>
      </c>
      <c r="O63" s="24" t="s">
        <v>121</v>
      </c>
      <c r="P63" s="24" t="s">
        <v>121</v>
      </c>
      <c r="Q63" s="24" t="s">
        <v>121</v>
      </c>
      <c r="R63" s="28" t="s">
        <v>121</v>
      </c>
      <c r="S63" s="28" t="s">
        <v>121</v>
      </c>
      <c r="T63" s="30" t="s">
        <v>121</v>
      </c>
    </row>
    <row r="64" spans="1:20" x14ac:dyDescent="0.25">
      <c r="A64" s="22" t="s">
        <v>27</v>
      </c>
      <c r="B64" s="22"/>
      <c r="C64" s="23" t="s">
        <v>31</v>
      </c>
      <c r="D64" s="23" t="s">
        <v>115</v>
      </c>
      <c r="E64" s="23">
        <v>12</v>
      </c>
      <c r="F64" s="23">
        <v>127</v>
      </c>
      <c r="G64" s="11">
        <f t="shared" si="0"/>
        <v>9.4488188976377951E-2</v>
      </c>
      <c r="H64" s="23">
        <v>0.70716908000000001</v>
      </c>
      <c r="I64" s="23">
        <v>0.70686542600000002</v>
      </c>
      <c r="J64" s="24">
        <v>5.0000000000000002E-5</v>
      </c>
      <c r="K64" s="23">
        <v>8</v>
      </c>
      <c r="L64" s="23">
        <v>54.6</v>
      </c>
      <c r="M64" s="24">
        <f t="shared" si="1"/>
        <v>0.14652014652014653</v>
      </c>
      <c r="N64" s="24" t="s">
        <v>121</v>
      </c>
      <c r="O64" s="24" t="s">
        <v>121</v>
      </c>
      <c r="P64" s="24" t="s">
        <v>121</v>
      </c>
      <c r="Q64" s="24" t="s">
        <v>121</v>
      </c>
      <c r="R64" s="28" t="s">
        <v>121</v>
      </c>
      <c r="S64" s="28" t="s">
        <v>121</v>
      </c>
      <c r="T64" s="30" t="s">
        <v>121</v>
      </c>
    </row>
    <row r="65" spans="1:20" x14ac:dyDescent="0.25">
      <c r="A65" s="22" t="s">
        <v>28</v>
      </c>
      <c r="B65" s="22"/>
      <c r="C65" s="23" t="s">
        <v>31</v>
      </c>
      <c r="D65" s="23" t="s">
        <v>113</v>
      </c>
      <c r="E65" s="23">
        <v>2</v>
      </c>
      <c r="F65" s="23">
        <v>18</v>
      </c>
      <c r="G65" s="11">
        <f t="shared" si="0"/>
        <v>0.1111111111111111</v>
      </c>
      <c r="H65" s="23">
        <v>0.70677114299999999</v>
      </c>
      <c r="I65" s="23">
        <v>0.706415821</v>
      </c>
      <c r="J65" s="24">
        <v>5.0000000000000002E-5</v>
      </c>
      <c r="K65" s="23">
        <v>1.6</v>
      </c>
      <c r="L65" s="23">
        <v>8</v>
      </c>
      <c r="M65" s="24">
        <f t="shared" si="1"/>
        <v>0.2</v>
      </c>
      <c r="N65" s="24">
        <v>0.121630826116571</v>
      </c>
      <c r="O65">
        <v>2.0000000000000001E-4</v>
      </c>
      <c r="P65" s="24">
        <v>0.51234400000000002</v>
      </c>
      <c r="Q65">
        <v>1.9999999999999999E-6</v>
      </c>
      <c r="R65" s="28">
        <v>-5.74</v>
      </c>
      <c r="S65" s="28">
        <v>-5.0191719270000004</v>
      </c>
      <c r="T65" s="30">
        <v>1413.6090979999999</v>
      </c>
    </row>
    <row r="66" spans="1:20" x14ac:dyDescent="0.25">
      <c r="A66" s="22" t="s">
        <v>79</v>
      </c>
      <c r="B66" s="22"/>
      <c r="C66" s="23" t="s">
        <v>103</v>
      </c>
      <c r="D66" s="23">
        <v>100.9</v>
      </c>
      <c r="E66" s="23">
        <v>33</v>
      </c>
      <c r="F66" s="23">
        <v>663</v>
      </c>
      <c r="G66" s="11">
        <f t="shared" si="0"/>
        <v>4.9773755656108594E-2</v>
      </c>
      <c r="H66" s="23">
        <v>0.7087</v>
      </c>
      <c r="I66" s="23">
        <v>0.70850000000000002</v>
      </c>
      <c r="J66" s="24">
        <v>5.0000000000000002E-5</v>
      </c>
      <c r="K66" s="23">
        <v>14.1</v>
      </c>
      <c r="L66" s="23">
        <v>59.6</v>
      </c>
      <c r="M66" s="24">
        <f t="shared" si="1"/>
        <v>0.23657718120805368</v>
      </c>
      <c r="N66" s="24" t="s">
        <v>121</v>
      </c>
      <c r="O66" s="24" t="s">
        <v>121</v>
      </c>
      <c r="P66" s="24" t="s">
        <v>121</v>
      </c>
      <c r="Q66" s="24" t="s">
        <v>121</v>
      </c>
      <c r="R66" s="28" t="s">
        <v>121</v>
      </c>
      <c r="S66" s="28" t="s">
        <v>121</v>
      </c>
      <c r="T66" s="30" t="s">
        <v>121</v>
      </c>
    </row>
    <row r="67" spans="1:20" x14ac:dyDescent="0.25">
      <c r="A67" s="22" t="s">
        <v>80</v>
      </c>
      <c r="B67" s="22"/>
      <c r="C67" s="23" t="s">
        <v>103</v>
      </c>
      <c r="D67" s="23">
        <v>101</v>
      </c>
      <c r="E67" s="23">
        <v>18</v>
      </c>
      <c r="F67" s="23">
        <v>104</v>
      </c>
      <c r="G67" s="11">
        <f t="shared" si="0"/>
        <v>0.17307692307692307</v>
      </c>
      <c r="H67" s="23">
        <v>0.71091000000000004</v>
      </c>
      <c r="I67" s="23">
        <v>0.71021000000000001</v>
      </c>
      <c r="J67" s="24">
        <v>5.0000000000000002E-5</v>
      </c>
      <c r="K67" s="23">
        <v>3.4</v>
      </c>
      <c r="L67" s="23">
        <v>16.8</v>
      </c>
      <c r="M67" s="24">
        <f t="shared" si="1"/>
        <v>0.20238095238095236</v>
      </c>
      <c r="N67" s="24" t="s">
        <v>121</v>
      </c>
      <c r="O67" s="24" t="s">
        <v>121</v>
      </c>
      <c r="P67" s="24" t="s">
        <v>121</v>
      </c>
      <c r="Q67" s="24" t="s">
        <v>121</v>
      </c>
      <c r="R67" s="28" t="s">
        <v>121</v>
      </c>
      <c r="S67" s="28" t="s">
        <v>121</v>
      </c>
      <c r="T67" s="30" t="s">
        <v>121</v>
      </c>
    </row>
    <row r="68" spans="1:20" x14ac:dyDescent="0.25">
      <c r="A68" s="22" t="s">
        <v>81</v>
      </c>
      <c r="B68" s="22"/>
      <c r="C68" s="23" t="s">
        <v>103</v>
      </c>
      <c r="D68" s="23">
        <v>101.2</v>
      </c>
      <c r="E68" s="23">
        <v>75</v>
      </c>
      <c r="F68" s="23">
        <v>218</v>
      </c>
      <c r="G68" s="11">
        <f t="shared" ref="G68:G89" si="2">E68/F68</f>
        <v>0.34403669724770641</v>
      </c>
      <c r="H68" s="23">
        <v>0.70931999999999995</v>
      </c>
      <c r="I68" s="23">
        <v>0.70791999999999999</v>
      </c>
      <c r="J68" s="24">
        <v>5.0000000000000002E-5</v>
      </c>
      <c r="K68" s="23">
        <v>7</v>
      </c>
      <c r="L68" s="23">
        <v>35.700000000000003</v>
      </c>
      <c r="M68" s="24">
        <f t="shared" ref="M68:M89" si="3">K68/L68</f>
        <v>0.19607843137254902</v>
      </c>
      <c r="N68" s="24" t="s">
        <v>121</v>
      </c>
      <c r="O68" s="24" t="s">
        <v>121</v>
      </c>
      <c r="P68" s="24" t="s">
        <v>121</v>
      </c>
      <c r="Q68" s="24" t="s">
        <v>121</v>
      </c>
      <c r="R68" s="28" t="s">
        <v>121</v>
      </c>
      <c r="S68" s="28" t="s">
        <v>121</v>
      </c>
      <c r="T68" s="30" t="s">
        <v>121</v>
      </c>
    </row>
    <row r="69" spans="1:20" x14ac:dyDescent="0.25">
      <c r="A69" s="22" t="s">
        <v>82</v>
      </c>
      <c r="B69" s="22"/>
      <c r="C69" s="23" t="s">
        <v>103</v>
      </c>
      <c r="D69" s="23">
        <v>101.5</v>
      </c>
      <c r="E69" s="23">
        <v>11</v>
      </c>
      <c r="F69" s="23">
        <v>110</v>
      </c>
      <c r="G69" s="11">
        <f t="shared" si="2"/>
        <v>0.1</v>
      </c>
      <c r="H69" s="23">
        <v>0.70867000000000002</v>
      </c>
      <c r="I69" s="23">
        <v>0.70826999999999996</v>
      </c>
      <c r="J69" s="24">
        <v>5.0000000000000002E-5</v>
      </c>
      <c r="K69" s="23">
        <v>11.6</v>
      </c>
      <c r="L69" s="23">
        <v>56.1</v>
      </c>
      <c r="M69" s="24">
        <f t="shared" si="3"/>
        <v>0.20677361853832441</v>
      </c>
      <c r="N69" s="24" t="s">
        <v>121</v>
      </c>
      <c r="O69" s="24" t="s">
        <v>121</v>
      </c>
      <c r="P69" s="24" t="s">
        <v>121</v>
      </c>
      <c r="Q69" s="24" t="s">
        <v>121</v>
      </c>
      <c r="R69" s="28" t="s">
        <v>121</v>
      </c>
      <c r="S69" s="28" t="s">
        <v>121</v>
      </c>
      <c r="T69" s="30" t="s">
        <v>121</v>
      </c>
    </row>
    <row r="70" spans="1:20" x14ac:dyDescent="0.25">
      <c r="A70" s="22" t="s">
        <v>83</v>
      </c>
      <c r="B70" s="22"/>
      <c r="C70" s="23" t="s">
        <v>103</v>
      </c>
      <c r="D70" s="23">
        <v>100.3</v>
      </c>
      <c r="E70" s="23">
        <v>15</v>
      </c>
      <c r="F70" s="23">
        <v>48</v>
      </c>
      <c r="G70" s="11">
        <f t="shared" si="2"/>
        <v>0.3125</v>
      </c>
      <c r="H70" s="23">
        <v>0.70952999999999999</v>
      </c>
      <c r="I70" s="23">
        <v>0.70826999999999996</v>
      </c>
      <c r="J70" s="24">
        <v>5.0000000000000002E-5</v>
      </c>
      <c r="K70" s="23">
        <v>12.6</v>
      </c>
      <c r="L70" s="23">
        <v>62.8</v>
      </c>
      <c r="M70" s="24">
        <f t="shared" si="3"/>
        <v>0.20063694267515925</v>
      </c>
      <c r="N70" s="24" t="s">
        <v>121</v>
      </c>
      <c r="O70" s="24" t="s">
        <v>121</v>
      </c>
      <c r="P70" s="24" t="s">
        <v>121</v>
      </c>
      <c r="Q70" s="24" t="s">
        <v>121</v>
      </c>
      <c r="R70" s="28" t="s">
        <v>121</v>
      </c>
      <c r="S70" s="28" t="s">
        <v>121</v>
      </c>
      <c r="T70" s="30" t="s">
        <v>121</v>
      </c>
    </row>
    <row r="71" spans="1:20" x14ac:dyDescent="0.25">
      <c r="A71" s="22" t="s">
        <v>84</v>
      </c>
      <c r="B71" s="22"/>
      <c r="C71" s="23" t="s">
        <v>103</v>
      </c>
      <c r="D71" s="23">
        <v>100.1</v>
      </c>
      <c r="E71" s="23">
        <v>35</v>
      </c>
      <c r="F71" s="23">
        <v>62</v>
      </c>
      <c r="G71" s="11">
        <f t="shared" si="2"/>
        <v>0.56451612903225812</v>
      </c>
      <c r="H71" s="23">
        <v>0.70943000000000001</v>
      </c>
      <c r="I71" s="23">
        <v>0.70716999999999997</v>
      </c>
      <c r="J71" s="24">
        <v>5.0000000000000002E-5</v>
      </c>
      <c r="K71" s="23">
        <v>9.9</v>
      </c>
      <c r="L71" s="23">
        <v>56.4</v>
      </c>
      <c r="M71" s="24">
        <f t="shared" si="3"/>
        <v>0.17553191489361702</v>
      </c>
      <c r="N71" s="24" t="s">
        <v>121</v>
      </c>
      <c r="O71" s="24" t="s">
        <v>121</v>
      </c>
      <c r="P71" s="24" t="s">
        <v>121</v>
      </c>
      <c r="Q71" s="24" t="s">
        <v>121</v>
      </c>
      <c r="R71" s="28" t="s">
        <v>121</v>
      </c>
      <c r="S71" s="28" t="s">
        <v>121</v>
      </c>
      <c r="T71" s="30" t="s">
        <v>121</v>
      </c>
    </row>
    <row r="72" spans="1:20" x14ac:dyDescent="0.25">
      <c r="A72" s="22" t="s">
        <v>85</v>
      </c>
      <c r="B72" s="22"/>
      <c r="C72" s="23" t="s">
        <v>104</v>
      </c>
      <c r="D72" s="23">
        <v>72.2</v>
      </c>
      <c r="E72" s="23">
        <v>88</v>
      </c>
      <c r="F72" s="23">
        <v>175</v>
      </c>
      <c r="G72" s="11">
        <f t="shared" si="2"/>
        <v>0.50285714285714289</v>
      </c>
      <c r="H72" s="23">
        <v>0.71242000000000005</v>
      </c>
      <c r="I72" s="23">
        <v>0.71101000000000003</v>
      </c>
      <c r="J72" s="24">
        <v>5.0000000000000002E-5</v>
      </c>
      <c r="K72" s="23">
        <v>6.3</v>
      </c>
      <c r="L72" s="23">
        <v>34.799999999999997</v>
      </c>
      <c r="M72" s="24">
        <f t="shared" si="3"/>
        <v>0.18103448275862069</v>
      </c>
      <c r="N72" s="24" t="s">
        <v>121</v>
      </c>
      <c r="O72" s="24" t="s">
        <v>121</v>
      </c>
      <c r="P72" s="24" t="s">
        <v>121</v>
      </c>
      <c r="Q72" s="24" t="s">
        <v>121</v>
      </c>
      <c r="R72" s="28" t="s">
        <v>121</v>
      </c>
      <c r="S72" s="28" t="s">
        <v>121</v>
      </c>
      <c r="T72" s="30" t="s">
        <v>121</v>
      </c>
    </row>
    <row r="73" spans="1:20" x14ac:dyDescent="0.25">
      <c r="A73" s="22" t="s">
        <v>86</v>
      </c>
      <c r="B73" s="22"/>
      <c r="C73" s="23" t="s">
        <v>104</v>
      </c>
      <c r="D73" s="23">
        <v>72.099999999999994</v>
      </c>
      <c r="E73" s="23">
        <v>62</v>
      </c>
      <c r="F73" s="23">
        <v>279</v>
      </c>
      <c r="G73" s="11">
        <f t="shared" si="2"/>
        <v>0.22222222222222221</v>
      </c>
      <c r="H73" s="23">
        <v>0.71133000000000002</v>
      </c>
      <c r="I73" s="23">
        <v>0.7107</v>
      </c>
      <c r="J73" s="24">
        <v>5.0000000000000002E-5</v>
      </c>
      <c r="K73" s="23">
        <v>4.2</v>
      </c>
      <c r="L73" s="23">
        <v>26.5</v>
      </c>
      <c r="M73" s="24">
        <f t="shared" si="3"/>
        <v>0.15849056603773587</v>
      </c>
      <c r="N73" s="24" t="s">
        <v>121</v>
      </c>
      <c r="O73" s="24" t="s">
        <v>121</v>
      </c>
      <c r="P73" s="24" t="s">
        <v>121</v>
      </c>
      <c r="Q73" s="24" t="s">
        <v>121</v>
      </c>
      <c r="R73" s="28" t="s">
        <v>121</v>
      </c>
      <c r="S73" s="28" t="s">
        <v>121</v>
      </c>
      <c r="T73" s="30" t="s">
        <v>121</v>
      </c>
    </row>
    <row r="74" spans="1:20" x14ac:dyDescent="0.25">
      <c r="A74" s="22" t="s">
        <v>87</v>
      </c>
      <c r="B74" s="22"/>
      <c r="C74" s="23" t="s">
        <v>104</v>
      </c>
      <c r="D74" s="23">
        <v>72</v>
      </c>
      <c r="E74" s="23">
        <v>55</v>
      </c>
      <c r="F74" s="23">
        <v>262</v>
      </c>
      <c r="G74" s="11">
        <f t="shared" si="2"/>
        <v>0.20992366412213739</v>
      </c>
      <c r="H74" s="23">
        <v>0.71135000000000004</v>
      </c>
      <c r="I74" s="23">
        <v>0.71075999999999995</v>
      </c>
      <c r="J74" s="24">
        <v>5.0000000000000002E-5</v>
      </c>
      <c r="K74" s="23">
        <v>4.8</v>
      </c>
      <c r="L74" s="23">
        <v>28.8</v>
      </c>
      <c r="M74" s="24">
        <f t="shared" si="3"/>
        <v>0.16666666666666666</v>
      </c>
      <c r="N74" s="24" t="s">
        <v>121</v>
      </c>
      <c r="O74" s="24" t="s">
        <v>121</v>
      </c>
      <c r="P74" s="24" t="s">
        <v>121</v>
      </c>
      <c r="Q74" s="24" t="s">
        <v>121</v>
      </c>
      <c r="R74" s="28" t="s">
        <v>121</v>
      </c>
      <c r="S74" s="28" t="s">
        <v>121</v>
      </c>
      <c r="T74" s="30" t="s">
        <v>121</v>
      </c>
    </row>
    <row r="75" spans="1:20" x14ac:dyDescent="0.25">
      <c r="A75" s="22" t="s">
        <v>88</v>
      </c>
      <c r="B75" s="22"/>
      <c r="C75" s="23" t="s">
        <v>104</v>
      </c>
      <c r="D75" s="23">
        <v>70.099999999999994</v>
      </c>
      <c r="E75" s="23">
        <v>31</v>
      </c>
      <c r="F75" s="23">
        <v>335</v>
      </c>
      <c r="G75" s="11">
        <f t="shared" si="2"/>
        <v>9.2537313432835819E-2</v>
      </c>
      <c r="H75" s="23">
        <v>0.71097999999999995</v>
      </c>
      <c r="I75" s="23">
        <v>0.71072000000000002</v>
      </c>
      <c r="J75" s="24">
        <v>5.0000000000000002E-5</v>
      </c>
      <c r="K75" s="23">
        <v>3.7</v>
      </c>
      <c r="L75" s="23">
        <v>20.399999999999999</v>
      </c>
      <c r="M75" s="24">
        <f t="shared" si="3"/>
        <v>0.18137254901960786</v>
      </c>
      <c r="N75" s="24" t="s">
        <v>121</v>
      </c>
      <c r="O75" s="24" t="s">
        <v>121</v>
      </c>
      <c r="P75" s="24" t="s">
        <v>121</v>
      </c>
      <c r="Q75" s="24" t="s">
        <v>121</v>
      </c>
      <c r="R75" s="28" t="s">
        <v>121</v>
      </c>
      <c r="S75" s="28" t="s">
        <v>121</v>
      </c>
      <c r="T75" s="30" t="s">
        <v>121</v>
      </c>
    </row>
    <row r="76" spans="1:20" x14ac:dyDescent="0.25">
      <c r="A76" s="22" t="s">
        <v>89</v>
      </c>
      <c r="B76" s="22"/>
      <c r="C76" s="23" t="s">
        <v>104</v>
      </c>
      <c r="D76" s="23">
        <v>70</v>
      </c>
      <c r="E76" s="23">
        <v>84</v>
      </c>
      <c r="F76" s="23">
        <v>114</v>
      </c>
      <c r="G76" s="11">
        <f t="shared" si="2"/>
        <v>0.73684210526315785</v>
      </c>
      <c r="H76" s="23">
        <v>0.71174000000000004</v>
      </c>
      <c r="I76" s="23">
        <v>0.70967000000000002</v>
      </c>
      <c r="J76" s="24">
        <v>5.0000000000000002E-5</v>
      </c>
      <c r="K76" s="23">
        <v>5.6</v>
      </c>
      <c r="L76" s="23">
        <v>32.799999999999997</v>
      </c>
      <c r="M76" s="24">
        <f t="shared" si="3"/>
        <v>0.17073170731707318</v>
      </c>
      <c r="N76" s="24" t="s">
        <v>121</v>
      </c>
      <c r="O76" s="24" t="s">
        <v>121</v>
      </c>
      <c r="P76" s="24" t="s">
        <v>121</v>
      </c>
      <c r="Q76" s="24" t="s">
        <v>121</v>
      </c>
      <c r="R76" s="28" t="s">
        <v>121</v>
      </c>
      <c r="S76" s="28" t="s">
        <v>121</v>
      </c>
      <c r="T76" s="30" t="s">
        <v>121</v>
      </c>
    </row>
    <row r="77" spans="1:20" x14ac:dyDescent="0.25">
      <c r="A77" s="22" t="s">
        <v>90</v>
      </c>
      <c r="B77" s="22"/>
      <c r="C77" s="23" t="s">
        <v>105</v>
      </c>
      <c r="D77" s="23">
        <v>110</v>
      </c>
      <c r="E77" s="23">
        <v>11</v>
      </c>
      <c r="F77" s="23">
        <v>133</v>
      </c>
      <c r="G77" s="11">
        <f t="shared" si="2"/>
        <v>8.2706766917293228E-2</v>
      </c>
      <c r="H77" s="23">
        <v>0.70767999999999998</v>
      </c>
      <c r="I77" s="23">
        <v>0.70725000000000005</v>
      </c>
      <c r="J77" s="24">
        <v>5.0000000000000002E-5</v>
      </c>
      <c r="K77" s="23">
        <v>1.8</v>
      </c>
      <c r="L77" s="23">
        <v>9.8000000000000007</v>
      </c>
      <c r="M77" s="24">
        <f t="shared" si="3"/>
        <v>0.18367346938775508</v>
      </c>
      <c r="N77" s="24" t="s">
        <v>121</v>
      </c>
      <c r="O77" s="24" t="s">
        <v>121</v>
      </c>
      <c r="P77" s="24" t="s">
        <v>121</v>
      </c>
      <c r="Q77" s="24" t="s">
        <v>121</v>
      </c>
      <c r="R77" s="28" t="s">
        <v>121</v>
      </c>
      <c r="S77" s="28" t="s">
        <v>121</v>
      </c>
      <c r="T77" s="30" t="s">
        <v>121</v>
      </c>
    </row>
    <row r="78" spans="1:20" x14ac:dyDescent="0.25">
      <c r="A78" s="22" t="s">
        <v>91</v>
      </c>
      <c r="B78" s="22"/>
      <c r="C78" s="23" t="s">
        <v>105</v>
      </c>
      <c r="D78" s="23">
        <v>111</v>
      </c>
      <c r="E78" s="23">
        <v>11</v>
      </c>
      <c r="F78" s="23">
        <v>126</v>
      </c>
      <c r="G78" s="11">
        <f t="shared" si="2"/>
        <v>8.7301587301587297E-2</v>
      </c>
      <c r="H78" s="23">
        <v>0.70765</v>
      </c>
      <c r="I78" s="23">
        <v>0.70718999999999999</v>
      </c>
      <c r="J78" s="24">
        <v>5.0000000000000002E-5</v>
      </c>
      <c r="K78" s="23">
        <v>4.7</v>
      </c>
      <c r="L78" s="23">
        <v>24.3</v>
      </c>
      <c r="M78" s="24">
        <f t="shared" si="3"/>
        <v>0.19341563786008231</v>
      </c>
      <c r="N78" s="24" t="s">
        <v>121</v>
      </c>
      <c r="O78" s="24" t="s">
        <v>121</v>
      </c>
      <c r="P78" s="24" t="s">
        <v>121</v>
      </c>
      <c r="Q78" s="24" t="s">
        <v>121</v>
      </c>
      <c r="R78" s="28" t="s">
        <v>121</v>
      </c>
      <c r="S78" s="28" t="s">
        <v>121</v>
      </c>
      <c r="T78" s="30" t="s">
        <v>121</v>
      </c>
    </row>
    <row r="79" spans="1:20" x14ac:dyDescent="0.25">
      <c r="A79" s="22" t="s">
        <v>92</v>
      </c>
      <c r="B79" s="22"/>
      <c r="C79" s="23" t="s">
        <v>105</v>
      </c>
      <c r="D79" s="23">
        <v>112</v>
      </c>
      <c r="E79" s="23">
        <v>49</v>
      </c>
      <c r="F79" s="23">
        <v>337</v>
      </c>
      <c r="G79" s="11">
        <f t="shared" si="2"/>
        <v>0.14540059347181009</v>
      </c>
      <c r="H79" s="23">
        <v>0.70759000000000005</v>
      </c>
      <c r="I79" s="23">
        <v>0.70682999999999996</v>
      </c>
      <c r="J79" s="24">
        <v>5.0000000000000002E-5</v>
      </c>
      <c r="K79" s="23">
        <v>34.1</v>
      </c>
      <c r="L79" s="23">
        <v>149</v>
      </c>
      <c r="M79" s="24">
        <f t="shared" si="3"/>
        <v>0.22885906040268458</v>
      </c>
      <c r="N79" s="24" t="s">
        <v>121</v>
      </c>
      <c r="O79" s="24" t="s">
        <v>121</v>
      </c>
      <c r="P79" s="24" t="s">
        <v>121</v>
      </c>
      <c r="Q79" s="24" t="s">
        <v>121</v>
      </c>
      <c r="R79" s="28" t="s">
        <v>121</v>
      </c>
      <c r="S79" s="28" t="s">
        <v>121</v>
      </c>
      <c r="T79" s="30" t="s">
        <v>121</v>
      </c>
    </row>
    <row r="80" spans="1:20" x14ac:dyDescent="0.25">
      <c r="A80" s="22" t="s">
        <v>93</v>
      </c>
      <c r="B80" s="22"/>
      <c r="C80" s="23" t="s">
        <v>105</v>
      </c>
      <c r="D80" s="23">
        <v>113</v>
      </c>
      <c r="E80" s="23">
        <v>19</v>
      </c>
      <c r="F80" s="23">
        <v>105</v>
      </c>
      <c r="G80" s="11">
        <f t="shared" si="2"/>
        <v>0.18095238095238095</v>
      </c>
      <c r="H80" s="23">
        <v>0.7077</v>
      </c>
      <c r="I80" s="23">
        <v>0.70676000000000005</v>
      </c>
      <c r="J80" s="24">
        <v>5.0000000000000002E-5</v>
      </c>
      <c r="K80" s="23">
        <v>0.9</v>
      </c>
      <c r="L80" s="23">
        <v>4.2</v>
      </c>
      <c r="M80" s="24">
        <f t="shared" si="3"/>
        <v>0.21428571428571427</v>
      </c>
      <c r="N80" s="24" t="s">
        <v>121</v>
      </c>
      <c r="O80" s="24" t="s">
        <v>121</v>
      </c>
      <c r="P80" s="24" t="s">
        <v>121</v>
      </c>
      <c r="Q80" s="24" t="s">
        <v>121</v>
      </c>
      <c r="R80" s="28" t="s">
        <v>121</v>
      </c>
      <c r="S80" s="28" t="s">
        <v>121</v>
      </c>
      <c r="T80" s="30" t="s">
        <v>121</v>
      </c>
    </row>
    <row r="81" spans="1:20" x14ac:dyDescent="0.25">
      <c r="A81" s="22" t="s">
        <v>94</v>
      </c>
      <c r="B81" s="22"/>
      <c r="C81" s="23" t="s">
        <v>105</v>
      </c>
      <c r="D81" s="23">
        <v>114</v>
      </c>
      <c r="E81" s="23">
        <v>53</v>
      </c>
      <c r="F81" s="23">
        <v>72</v>
      </c>
      <c r="G81" s="11">
        <f t="shared" si="2"/>
        <v>0.73611111111111116</v>
      </c>
      <c r="H81" s="23">
        <v>0.70845000000000002</v>
      </c>
      <c r="I81" s="23">
        <v>0.70460999999999996</v>
      </c>
      <c r="J81" s="24">
        <v>5.0000000000000002E-5</v>
      </c>
      <c r="K81" s="23">
        <v>4.7</v>
      </c>
      <c r="L81" s="23">
        <v>22.6</v>
      </c>
      <c r="M81" s="24">
        <f t="shared" si="3"/>
        <v>0.20796460176991149</v>
      </c>
      <c r="N81" s="24" t="s">
        <v>121</v>
      </c>
      <c r="O81" s="24" t="s">
        <v>121</v>
      </c>
      <c r="P81" s="24" t="s">
        <v>121</v>
      </c>
      <c r="Q81" s="24" t="s">
        <v>121</v>
      </c>
      <c r="R81" s="28" t="s">
        <v>121</v>
      </c>
      <c r="S81" s="28" t="s">
        <v>121</v>
      </c>
      <c r="T81" s="30" t="s">
        <v>121</v>
      </c>
    </row>
    <row r="82" spans="1:20" x14ac:dyDescent="0.25">
      <c r="A82" s="22" t="s">
        <v>95</v>
      </c>
      <c r="B82" s="22"/>
      <c r="C82" s="23" t="s">
        <v>31</v>
      </c>
      <c r="D82" s="23">
        <v>82</v>
      </c>
      <c r="E82" s="23">
        <v>85</v>
      </c>
      <c r="F82" s="23">
        <v>221</v>
      </c>
      <c r="G82" s="11">
        <f t="shared" si="2"/>
        <v>0.38461538461538464</v>
      </c>
      <c r="H82" s="23">
        <v>0.70931</v>
      </c>
      <c r="I82" s="23">
        <v>0.70823000000000003</v>
      </c>
      <c r="J82" s="24">
        <v>5.0000000000000002E-5</v>
      </c>
      <c r="K82" s="23">
        <v>4.5</v>
      </c>
      <c r="L82" s="23">
        <v>24.1</v>
      </c>
      <c r="M82" s="24">
        <f t="shared" si="3"/>
        <v>0.18672199170124482</v>
      </c>
      <c r="N82" s="24" t="s">
        <v>121</v>
      </c>
      <c r="O82" s="24" t="s">
        <v>121</v>
      </c>
      <c r="P82" s="24" t="s">
        <v>121</v>
      </c>
      <c r="Q82" s="24" t="s">
        <v>121</v>
      </c>
      <c r="R82" s="28" t="s">
        <v>121</v>
      </c>
      <c r="S82" s="28" t="s">
        <v>121</v>
      </c>
      <c r="T82" s="30" t="s">
        <v>121</v>
      </c>
    </row>
    <row r="83" spans="1:20" x14ac:dyDescent="0.25">
      <c r="A83" s="22" t="s">
        <v>96</v>
      </c>
      <c r="B83" s="22"/>
      <c r="C83" s="23" t="s">
        <v>31</v>
      </c>
      <c r="D83" s="23">
        <v>81.8</v>
      </c>
      <c r="E83" s="23">
        <v>63</v>
      </c>
      <c r="F83" s="23">
        <v>848</v>
      </c>
      <c r="G83" s="11">
        <f t="shared" si="2"/>
        <v>7.4292452830188677E-2</v>
      </c>
      <c r="H83" s="23">
        <v>0.70870999999999995</v>
      </c>
      <c r="I83" s="23">
        <v>0.70850000000000002</v>
      </c>
      <c r="J83" s="24">
        <v>5.0000000000000002E-5</v>
      </c>
      <c r="K83" s="23">
        <v>5.5</v>
      </c>
      <c r="L83" s="23">
        <v>29.5</v>
      </c>
      <c r="M83" s="24">
        <f t="shared" si="3"/>
        <v>0.1864406779661017</v>
      </c>
      <c r="N83" s="24" t="s">
        <v>121</v>
      </c>
      <c r="O83" s="24" t="s">
        <v>121</v>
      </c>
      <c r="P83" s="24" t="s">
        <v>121</v>
      </c>
      <c r="Q83" s="24" t="s">
        <v>121</v>
      </c>
      <c r="R83" s="28" t="s">
        <v>121</v>
      </c>
      <c r="S83" s="28" t="s">
        <v>121</v>
      </c>
      <c r="T83" s="30" t="s">
        <v>121</v>
      </c>
    </row>
    <row r="84" spans="1:20" x14ac:dyDescent="0.25">
      <c r="A84" s="22" t="s">
        <v>97</v>
      </c>
      <c r="B84" s="22"/>
      <c r="C84" s="23" t="s">
        <v>31</v>
      </c>
      <c r="D84" s="23">
        <v>81.599999999999994</v>
      </c>
      <c r="E84" s="23">
        <v>120</v>
      </c>
      <c r="F84" s="23">
        <v>277</v>
      </c>
      <c r="G84" s="11">
        <f t="shared" si="2"/>
        <v>0.43321299638989169</v>
      </c>
      <c r="H84" s="23">
        <v>0.70964000000000005</v>
      </c>
      <c r="I84" s="23">
        <v>0.70843</v>
      </c>
      <c r="J84" s="24">
        <v>5.0000000000000002E-5</v>
      </c>
      <c r="K84" s="23">
        <v>5</v>
      </c>
      <c r="L84" s="23">
        <v>26.5</v>
      </c>
      <c r="M84" s="24">
        <f t="shared" si="3"/>
        <v>0.18867924528301888</v>
      </c>
      <c r="N84" s="24" t="s">
        <v>121</v>
      </c>
      <c r="O84" s="24" t="s">
        <v>121</v>
      </c>
      <c r="P84" s="24" t="s">
        <v>121</v>
      </c>
      <c r="Q84" s="24" t="s">
        <v>121</v>
      </c>
      <c r="R84" s="28" t="s">
        <v>121</v>
      </c>
      <c r="S84" s="28" t="s">
        <v>121</v>
      </c>
      <c r="T84" s="30" t="s">
        <v>121</v>
      </c>
    </row>
    <row r="85" spans="1:20" x14ac:dyDescent="0.25">
      <c r="A85" s="22" t="s">
        <v>98</v>
      </c>
      <c r="B85" s="22"/>
      <c r="C85" s="23" t="s">
        <v>31</v>
      </c>
      <c r="D85" s="23">
        <v>81.400000000000006</v>
      </c>
      <c r="E85" s="23">
        <v>66</v>
      </c>
      <c r="F85" s="23">
        <v>249</v>
      </c>
      <c r="G85" s="11">
        <f t="shared" si="2"/>
        <v>0.26506024096385544</v>
      </c>
      <c r="H85" s="23">
        <v>0.70923000000000003</v>
      </c>
      <c r="I85" s="23">
        <v>0.70848999999999995</v>
      </c>
      <c r="J85" s="24">
        <v>5.0000000000000002E-5</v>
      </c>
      <c r="K85" s="23">
        <v>5.4</v>
      </c>
      <c r="L85" s="23">
        <v>29.3</v>
      </c>
      <c r="M85" s="24">
        <f t="shared" si="3"/>
        <v>0.18430034129692832</v>
      </c>
      <c r="N85" s="24" t="s">
        <v>121</v>
      </c>
      <c r="O85" s="24" t="s">
        <v>121</v>
      </c>
      <c r="P85" s="24" t="s">
        <v>121</v>
      </c>
      <c r="Q85" s="24" t="s">
        <v>121</v>
      </c>
      <c r="R85" s="28" t="s">
        <v>121</v>
      </c>
      <c r="S85" s="28" t="s">
        <v>121</v>
      </c>
      <c r="T85" s="30" t="s">
        <v>121</v>
      </c>
    </row>
    <row r="86" spans="1:20" x14ac:dyDescent="0.25">
      <c r="A86" s="22" t="s">
        <v>99</v>
      </c>
      <c r="B86" s="22"/>
      <c r="C86" s="23" t="s">
        <v>31</v>
      </c>
      <c r="D86" s="23">
        <v>81.2</v>
      </c>
      <c r="E86" s="23">
        <v>64</v>
      </c>
      <c r="F86" s="23">
        <v>291</v>
      </c>
      <c r="G86" s="11">
        <f t="shared" si="2"/>
        <v>0.21993127147766323</v>
      </c>
      <c r="H86" s="23">
        <v>0.70914999999999995</v>
      </c>
      <c r="I86" s="23">
        <v>0.70852999999999999</v>
      </c>
      <c r="J86" s="24">
        <v>5.0000000000000002E-5</v>
      </c>
      <c r="K86" s="23">
        <v>6.2</v>
      </c>
      <c r="L86" s="23">
        <v>33.700000000000003</v>
      </c>
      <c r="M86" s="24">
        <f t="shared" si="3"/>
        <v>0.18397626112759644</v>
      </c>
      <c r="N86" s="24" t="s">
        <v>121</v>
      </c>
      <c r="O86" s="24" t="s">
        <v>121</v>
      </c>
      <c r="P86" s="24" t="s">
        <v>121</v>
      </c>
      <c r="Q86" s="24" t="s">
        <v>121</v>
      </c>
      <c r="R86" s="28" t="s">
        <v>121</v>
      </c>
      <c r="S86" s="28" t="s">
        <v>121</v>
      </c>
      <c r="T86" s="30" t="s">
        <v>121</v>
      </c>
    </row>
    <row r="87" spans="1:20" x14ac:dyDescent="0.25">
      <c r="A87" s="22" t="s">
        <v>100</v>
      </c>
      <c r="B87" s="22"/>
      <c r="C87" s="23" t="s">
        <v>31</v>
      </c>
      <c r="D87" s="23">
        <v>83</v>
      </c>
      <c r="E87" s="23">
        <v>32</v>
      </c>
      <c r="F87" s="23">
        <v>645</v>
      </c>
      <c r="G87" s="11">
        <f t="shared" si="2"/>
        <v>4.9612403100775193E-2</v>
      </c>
      <c r="H87" s="23">
        <v>0.71009</v>
      </c>
      <c r="I87" s="23">
        <v>0.70992</v>
      </c>
      <c r="J87" s="24">
        <v>5.0000000000000002E-5</v>
      </c>
      <c r="K87" s="23">
        <v>6.9</v>
      </c>
      <c r="L87" s="23">
        <v>34.5</v>
      </c>
      <c r="M87" s="24">
        <f t="shared" si="3"/>
        <v>0.2</v>
      </c>
      <c r="N87" s="24" t="s">
        <v>121</v>
      </c>
      <c r="O87" s="24" t="s">
        <v>121</v>
      </c>
      <c r="P87" s="24" t="s">
        <v>121</v>
      </c>
      <c r="Q87" s="24" t="s">
        <v>121</v>
      </c>
      <c r="R87" s="28" t="s">
        <v>121</v>
      </c>
      <c r="S87" s="28" t="s">
        <v>121</v>
      </c>
      <c r="T87" s="30" t="s">
        <v>121</v>
      </c>
    </row>
    <row r="88" spans="1:20" x14ac:dyDescent="0.25">
      <c r="A88" s="22" t="s">
        <v>101</v>
      </c>
      <c r="B88" s="22"/>
      <c r="C88" s="23" t="s">
        <v>31</v>
      </c>
      <c r="D88" s="23">
        <v>82.8</v>
      </c>
      <c r="E88" s="23">
        <v>42</v>
      </c>
      <c r="F88" s="23">
        <v>343</v>
      </c>
      <c r="G88" s="11">
        <f t="shared" si="2"/>
        <v>0.12244897959183673</v>
      </c>
      <c r="H88" s="23">
        <v>0.70904</v>
      </c>
      <c r="I88" s="23">
        <v>0.70862000000000003</v>
      </c>
      <c r="J88" s="24">
        <v>5.0000000000000002E-5</v>
      </c>
      <c r="K88" s="23">
        <v>5.8</v>
      </c>
      <c r="L88" s="23">
        <v>28.3</v>
      </c>
      <c r="M88" s="24">
        <f t="shared" si="3"/>
        <v>0.20494699646643108</v>
      </c>
      <c r="N88" s="24" t="s">
        <v>121</v>
      </c>
      <c r="O88" s="24" t="s">
        <v>121</v>
      </c>
      <c r="P88" s="24" t="s">
        <v>121</v>
      </c>
      <c r="Q88" s="24" t="s">
        <v>121</v>
      </c>
      <c r="R88" s="28" t="s">
        <v>121</v>
      </c>
      <c r="S88" s="28" t="s">
        <v>121</v>
      </c>
      <c r="T88" s="30" t="s">
        <v>121</v>
      </c>
    </row>
    <row r="89" spans="1:20" x14ac:dyDescent="0.25">
      <c r="A89" s="22" t="s">
        <v>102</v>
      </c>
      <c r="B89" s="22"/>
      <c r="C89" s="23" t="s">
        <v>31</v>
      </c>
      <c r="D89" s="23">
        <v>82.6</v>
      </c>
      <c r="E89" s="23">
        <v>113</v>
      </c>
      <c r="F89" s="23">
        <v>136</v>
      </c>
      <c r="G89" s="11">
        <f t="shared" si="2"/>
        <v>0.83088235294117652</v>
      </c>
      <c r="H89" s="23">
        <v>0.70909</v>
      </c>
      <c r="I89" s="23">
        <v>0.70625000000000004</v>
      </c>
      <c r="J89" s="24">
        <v>5.0000000000000002E-5</v>
      </c>
      <c r="K89" s="23">
        <v>5.5</v>
      </c>
      <c r="L89" s="23">
        <v>28.6</v>
      </c>
      <c r="M89" s="24">
        <f t="shared" si="3"/>
        <v>0.19230769230769229</v>
      </c>
      <c r="N89" s="24" t="s">
        <v>121</v>
      </c>
      <c r="O89" s="24" t="s">
        <v>121</v>
      </c>
      <c r="P89" s="24" t="s">
        <v>121</v>
      </c>
      <c r="Q89" s="24" t="s">
        <v>121</v>
      </c>
      <c r="R89" s="28" t="s">
        <v>121</v>
      </c>
      <c r="S89" s="28" t="s">
        <v>121</v>
      </c>
      <c r="T89" s="30" t="s">
        <v>121</v>
      </c>
    </row>
    <row r="90" spans="1:20" x14ac:dyDescent="0.25">
      <c r="A90" s="32" t="s">
        <v>116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3"/>
    </row>
    <row r="91" spans="1:20" ht="17.25" x14ac:dyDescent="0.25">
      <c r="A91" s="34" t="s">
        <v>120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</row>
    <row r="92" spans="1:20" ht="17.25" x14ac:dyDescent="0.25">
      <c r="A92" s="36" t="s">
        <v>119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7"/>
    </row>
    <row r="93" spans="1:20" x14ac:dyDescent="0.25">
      <c r="A93" s="3"/>
      <c r="B93" s="3"/>
      <c r="C93" s="3"/>
      <c r="D93" s="3"/>
      <c r="E93" s="3"/>
      <c r="F93" s="3"/>
      <c r="G93" s="7"/>
      <c r="H93" s="3"/>
      <c r="I93" s="3"/>
      <c r="J93" s="3"/>
      <c r="K93" s="4"/>
      <c r="L93" s="3"/>
      <c r="M93" s="9"/>
      <c r="N93" s="9"/>
      <c r="O93" s="15"/>
      <c r="P93" s="9"/>
      <c r="Q93" s="15"/>
      <c r="R93" s="7"/>
      <c r="S93" s="7"/>
      <c r="T93" s="7"/>
    </row>
  </sheetData>
  <mergeCells count="4">
    <mergeCell ref="A1:T1"/>
    <mergeCell ref="A90:T90"/>
    <mergeCell ref="A91:T91"/>
    <mergeCell ref="A92:T9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eXtyles Citation Match Check</cp:lastModifiedBy>
  <dcterms:created xsi:type="dcterms:W3CDTF">2018-08-23T18:36:00Z</dcterms:created>
  <dcterms:modified xsi:type="dcterms:W3CDTF">2020-09-11T17:57:04Z</dcterms:modified>
</cp:coreProperties>
</file>