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2660" yWindow="3940" windowWidth="38420" windowHeight="22100" tabRatio="670"/>
  </bookViews>
  <sheets>
    <sheet name="TableS2ABC_misfits" sheetId="10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0" l="1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4" i="10"/>
  <c r="C6" i="10"/>
  <c r="C16" i="10"/>
  <c r="C9" i="10"/>
  <c r="C10" i="10"/>
  <c r="C13" i="10"/>
  <c r="C7" i="10"/>
  <c r="C15" i="10"/>
  <c r="C11" i="10"/>
  <c r="C17" i="10"/>
  <c r="C8" i="10"/>
  <c r="C12" i="10"/>
  <c r="C19" i="10"/>
  <c r="C14" i="10"/>
  <c r="C18" i="10"/>
  <c r="C5" i="10"/>
</calcChain>
</file>

<file path=xl/sharedStrings.xml><?xml version="1.0" encoding="utf-8"?>
<sst xmlns="http://schemas.openxmlformats.org/spreadsheetml/2006/main" count="81" uniqueCount="31">
  <si>
    <t>SGP1</t>
  </si>
  <si>
    <t>SGP2</t>
  </si>
  <si>
    <t>SGP3</t>
  </si>
  <si>
    <t>SGP4</t>
  </si>
  <si>
    <t>SGP5</t>
  </si>
  <si>
    <t>SGP6</t>
  </si>
  <si>
    <t>SGP7</t>
  </si>
  <si>
    <t>SGP8</t>
  </si>
  <si>
    <t>SGP9</t>
  </si>
  <si>
    <t>SGP10</t>
  </si>
  <si>
    <t>SGP11</t>
  </si>
  <si>
    <t>SGP12</t>
  </si>
  <si>
    <t>SGP13</t>
  </si>
  <si>
    <t>SGP14</t>
  </si>
  <si>
    <t>SGP15</t>
  </si>
  <si>
    <t>Reduced GPS Velocity Field</t>
  </si>
  <si>
    <t>Observed GPS Velocity Field (unreduced)</t>
  </si>
  <si>
    <t>Observed GPS Velocity Field (partially reduced)</t>
  </si>
  <si>
    <t>Model name</t>
  </si>
  <si>
    <t>Reduced χ2 misfit value</t>
  </si>
  <si>
    <t>Degrees of freedom</t>
  </si>
  <si>
    <t>Number of parameters</t>
  </si>
  <si>
    <t>GPS data NRMS</t>
  </si>
  <si>
    <t>GPS data WRMS (mm)</t>
  </si>
  <si>
    <t>RMS residuals to geologic slip rates</t>
  </si>
  <si>
    <t>RMS residuals to Pleistocene geologic slip rates</t>
  </si>
  <si>
    <t>RMS residuals to Holocene geologic slip rates</t>
  </si>
  <si>
    <t>SGP16</t>
  </si>
  <si>
    <t>TABLE S3B. MODEL GOODNESS OF FIT RESULTS, OBSERVED GPS FIELD</t>
  </si>
  <si>
    <t>TABLE S3A. MODEL GOODNESS OF FIT RESULTS, POSTSEISMIC-REDUCED GPS FIELD</t>
  </si>
  <si>
    <t>TABLE S3C. MODEL GOODNESS OF FIT RESULTS, PARTIALLY REDUCED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</si>
</sst>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sz val="10"/>
      <color theme="1"/>
      <name val="Calibri"/>
      <family val="2"/>
      <scheme val="minor"/>
    </font>
    <font>
      <sz val="10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9" xfId="0" applyBorder="1"/>
    <xf numFmtId="0" fontId="3" fillId="0" borderId="9" xfId="0" applyFont="1" applyBorder="1"/>
    <xf numFmtId="0" fontId="4" fillId="0" borderId="1" xfId="0" applyFont="1" applyBorder="1"/>
    <xf numFmtId="0" fontId="5" fillId="0" borderId="0" xfId="0" applyFont="1" applyBorder="1"/>
    <xf numFmtId="0" fontId="4" fillId="0" borderId="0" xfId="0" applyFont="1"/>
    <xf numFmtId="0" fontId="5" fillId="0" borderId="12" xfId="0" applyFont="1" applyBorder="1"/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6" fillId="0" borderId="9" xfId="0" applyFont="1" applyBorder="1"/>
    <xf numFmtId="0" fontId="5" fillId="0" borderId="1" xfId="0" applyFont="1" applyBorder="1"/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0" borderId="11" xfId="0" applyFont="1" applyBorder="1"/>
  </cellXfs>
  <cellStyles count="6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Layout" topLeftCell="A21" zoomScale="150" workbookViewId="0">
      <selection activeCell="A44" sqref="A44"/>
    </sheetView>
  </sheetViews>
  <sheetFormatPr baseColWidth="10" defaultRowHeight="15" x14ac:dyDescent="0"/>
  <cols>
    <col min="1" max="1" width="6.33203125" customWidth="1"/>
    <col min="2" max="2" width="8.5" customWidth="1"/>
    <col min="3" max="4" width="8.1640625" customWidth="1"/>
    <col min="5" max="5" width="7.83203125" customWidth="1"/>
    <col min="6" max="6" width="8.1640625" customWidth="1"/>
    <col min="7" max="7" width="9.33203125" customWidth="1"/>
    <col min="8" max="8" width="9.6640625" customWidth="1"/>
    <col min="9" max="9" width="9.33203125" customWidth="1"/>
  </cols>
  <sheetData>
    <row r="1" spans="1:9" ht="16" thickBot="1">
      <c r="A1" s="2" t="s">
        <v>29</v>
      </c>
      <c r="B1" s="22"/>
      <c r="C1" s="22"/>
      <c r="D1" s="22"/>
      <c r="E1" s="22"/>
      <c r="F1" s="22"/>
      <c r="G1" s="22"/>
      <c r="H1" s="22"/>
      <c r="I1" s="22"/>
    </row>
    <row r="2" spans="1:9" ht="16" thickTop="1">
      <c r="A2" s="23" t="s">
        <v>15</v>
      </c>
      <c r="B2" s="4"/>
      <c r="C2" s="4"/>
      <c r="D2" s="4"/>
      <c r="E2" s="4"/>
      <c r="F2" s="4"/>
      <c r="G2" s="4"/>
      <c r="H2" s="4"/>
      <c r="I2" s="6"/>
    </row>
    <row r="3" spans="1:9" ht="60">
      <c r="A3" s="7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26</v>
      </c>
      <c r="I3" s="9" t="s">
        <v>25</v>
      </c>
    </row>
    <row r="4" spans="1:9">
      <c r="A4" s="16" t="s">
        <v>0</v>
      </c>
      <c r="B4" s="44">
        <v>8.01</v>
      </c>
      <c r="C4" s="30">
        <f>392-48</f>
        <v>344</v>
      </c>
      <c r="D4" s="30">
        <v>48</v>
      </c>
      <c r="E4" s="31">
        <v>2.6520000000000001</v>
      </c>
      <c r="F4" s="31">
        <v>0.875</v>
      </c>
      <c r="G4" s="45">
        <v>5.4222700000000001</v>
      </c>
      <c r="H4" s="42">
        <v>3.9652599999999998</v>
      </c>
      <c r="I4" s="46">
        <v>6.0876099999999997</v>
      </c>
    </row>
    <row r="5" spans="1:9">
      <c r="A5" s="16" t="s">
        <v>1</v>
      </c>
      <c r="B5" s="17">
        <v>7.8680000000000003</v>
      </c>
      <c r="C5" s="18">
        <f t="shared" ref="C5:C19" si="0">392-D5</f>
        <v>347</v>
      </c>
      <c r="D5" s="12">
        <v>45</v>
      </c>
      <c r="E5" s="28">
        <v>2.6389999999999998</v>
      </c>
      <c r="F5" s="39">
        <v>0.87</v>
      </c>
      <c r="G5" s="13">
        <v>5.4097200000000001</v>
      </c>
      <c r="H5" s="13">
        <v>4.0229999999999997</v>
      </c>
      <c r="I5" s="14">
        <v>6.05192</v>
      </c>
    </row>
    <row r="6" spans="1:9">
      <c r="A6" s="16" t="s">
        <v>2</v>
      </c>
      <c r="B6" s="17">
        <v>8.7349999999999994</v>
      </c>
      <c r="C6" s="18">
        <f t="shared" si="0"/>
        <v>350</v>
      </c>
      <c r="D6" s="18">
        <v>42</v>
      </c>
      <c r="E6" s="28">
        <v>2.7930000000000001</v>
      </c>
      <c r="F6" s="28">
        <v>0.92100000000000004</v>
      </c>
      <c r="G6" s="25">
        <v>5.5180400000000001</v>
      </c>
      <c r="H6" s="25">
        <v>4.468</v>
      </c>
      <c r="I6" s="26">
        <v>6.1898499999999999</v>
      </c>
    </row>
    <row r="7" spans="1:9">
      <c r="A7" s="16" t="s">
        <v>3</v>
      </c>
      <c r="B7" s="17">
        <v>8.7149999999999999</v>
      </c>
      <c r="C7" s="18">
        <f t="shared" si="0"/>
        <v>350</v>
      </c>
      <c r="D7" s="18">
        <v>42</v>
      </c>
      <c r="E7" s="28">
        <v>2.7890000000000001</v>
      </c>
      <c r="F7" s="28">
        <v>0.92</v>
      </c>
      <c r="G7" s="25">
        <v>5.3643700000000001</v>
      </c>
      <c r="H7" s="25">
        <v>3.819</v>
      </c>
      <c r="I7" s="26">
        <v>6.0715599999999998</v>
      </c>
    </row>
    <row r="8" spans="1:9">
      <c r="A8" s="16" t="s">
        <v>4</v>
      </c>
      <c r="B8" s="17">
        <v>8.2729999999999997</v>
      </c>
      <c r="C8" s="18">
        <f t="shared" si="0"/>
        <v>350</v>
      </c>
      <c r="D8" s="18">
        <v>42</v>
      </c>
      <c r="E8" s="28">
        <v>2.718</v>
      </c>
      <c r="F8" s="28">
        <v>0.89600000000000002</v>
      </c>
      <c r="G8" s="25">
        <v>5.3933799999999996</v>
      </c>
      <c r="H8" s="25">
        <v>3.7850000000000001</v>
      </c>
      <c r="I8" s="26">
        <v>6.0998099999999997</v>
      </c>
    </row>
    <row r="9" spans="1:9">
      <c r="A9" s="16" t="s">
        <v>5</v>
      </c>
      <c r="B9" s="17">
        <v>9.3960000000000008</v>
      </c>
      <c r="C9" s="18">
        <f t="shared" si="0"/>
        <v>353</v>
      </c>
      <c r="D9" s="18">
        <v>39</v>
      </c>
      <c r="E9" s="28">
        <v>2.9089999999999998</v>
      </c>
      <c r="F9" s="28">
        <v>0.95899999999999996</v>
      </c>
      <c r="G9" s="25">
        <v>5.6544800000000004</v>
      </c>
      <c r="H9" s="25">
        <v>3.7770000000000001</v>
      </c>
      <c r="I9" s="26">
        <v>6.4296199999999999</v>
      </c>
    </row>
    <row r="10" spans="1:9">
      <c r="A10" s="16" t="s">
        <v>6</v>
      </c>
      <c r="B10" s="17">
        <v>8.9770000000000003</v>
      </c>
      <c r="C10" s="18">
        <f t="shared" si="0"/>
        <v>353</v>
      </c>
      <c r="D10" s="18">
        <v>39</v>
      </c>
      <c r="E10" s="28">
        <v>2.843</v>
      </c>
      <c r="F10" s="28">
        <v>0.93799999999999994</v>
      </c>
      <c r="G10" s="25">
        <v>5.7312900000000004</v>
      </c>
      <c r="H10" s="25">
        <v>3.5950000000000002</v>
      </c>
      <c r="I10" s="26">
        <v>6.58744</v>
      </c>
    </row>
    <row r="11" spans="1:9">
      <c r="A11" s="16" t="s">
        <v>7</v>
      </c>
      <c r="B11" s="17">
        <v>8.0570000000000004</v>
      </c>
      <c r="C11" s="18">
        <f t="shared" si="0"/>
        <v>353</v>
      </c>
      <c r="D11" s="18">
        <v>39</v>
      </c>
      <c r="E11" s="28">
        <v>2.694</v>
      </c>
      <c r="F11" s="28">
        <v>0.88800000000000001</v>
      </c>
      <c r="G11" s="25">
        <v>5.9976599999999998</v>
      </c>
      <c r="H11" s="25">
        <v>4.3079999999999998</v>
      </c>
      <c r="I11" s="26">
        <v>6.6737500000000001</v>
      </c>
    </row>
    <row r="12" spans="1:9">
      <c r="A12" s="16" t="s">
        <v>8</v>
      </c>
      <c r="B12" s="17">
        <v>8.6509999999999998</v>
      </c>
      <c r="C12" s="18">
        <f t="shared" si="0"/>
        <v>353</v>
      </c>
      <c r="D12" s="18">
        <v>39</v>
      </c>
      <c r="E12" s="28">
        <v>2.7909999999999999</v>
      </c>
      <c r="F12" s="28">
        <v>0.92100000000000004</v>
      </c>
      <c r="G12" s="25">
        <v>5.7622400000000003</v>
      </c>
      <c r="H12" s="25">
        <v>4.4950000000000001</v>
      </c>
      <c r="I12" s="26">
        <v>6.2441300000000002</v>
      </c>
    </row>
    <row r="13" spans="1:9">
      <c r="A13" s="16" t="s">
        <v>9</v>
      </c>
      <c r="B13" s="17">
        <v>9.1850000000000005</v>
      </c>
      <c r="C13" s="18">
        <f t="shared" si="0"/>
        <v>356</v>
      </c>
      <c r="D13" s="18">
        <v>36</v>
      </c>
      <c r="E13" s="28">
        <v>2.8879999999999999</v>
      </c>
      <c r="F13" s="28">
        <v>0.95199999999999996</v>
      </c>
      <c r="G13" s="25">
        <v>5.9718099999999996</v>
      </c>
      <c r="H13" s="25">
        <v>4.2640000000000002</v>
      </c>
      <c r="I13" s="26">
        <v>6.6349900000000002</v>
      </c>
    </row>
    <row r="14" spans="1:9">
      <c r="A14" s="16" t="s">
        <v>10</v>
      </c>
      <c r="B14" s="17">
        <v>16.861000000000001</v>
      </c>
      <c r="C14" s="18">
        <f t="shared" si="0"/>
        <v>362</v>
      </c>
      <c r="D14" s="18">
        <v>30</v>
      </c>
      <c r="E14" s="28">
        <v>3.9460000000000002</v>
      </c>
      <c r="F14" s="28">
        <v>1.3009999999999999</v>
      </c>
      <c r="G14" s="25">
        <v>6.2825699999999998</v>
      </c>
      <c r="H14" s="25">
        <v>5.1859999999999999</v>
      </c>
      <c r="I14" s="26">
        <v>7.1565000000000003</v>
      </c>
    </row>
    <row r="15" spans="1:9">
      <c r="A15" s="16" t="s">
        <v>11</v>
      </c>
      <c r="B15" s="17">
        <v>12.381</v>
      </c>
      <c r="C15" s="18">
        <f t="shared" si="0"/>
        <v>368</v>
      </c>
      <c r="D15" s="18">
        <v>24</v>
      </c>
      <c r="E15" s="28">
        <v>3.4089999999999998</v>
      </c>
      <c r="F15" s="28">
        <v>1.1240000000000001</v>
      </c>
      <c r="G15" s="25">
        <v>8.8752899999999997</v>
      </c>
      <c r="H15" s="25">
        <v>8.91</v>
      </c>
      <c r="I15" s="26">
        <v>7.8694899999999999</v>
      </c>
    </row>
    <row r="16" spans="1:9">
      <c r="A16" s="16" t="s">
        <v>12</v>
      </c>
      <c r="B16" s="17">
        <v>12.791</v>
      </c>
      <c r="C16" s="18">
        <f t="shared" si="0"/>
        <v>371</v>
      </c>
      <c r="D16" s="18">
        <v>21</v>
      </c>
      <c r="E16" s="28">
        <v>3.504</v>
      </c>
      <c r="F16" s="28">
        <v>1.1559999999999999</v>
      </c>
      <c r="G16" s="25">
        <v>6.8887499999999999</v>
      </c>
      <c r="H16" s="25">
        <v>3.6349999999999998</v>
      </c>
      <c r="I16" s="26">
        <v>8.1413399999999996</v>
      </c>
    </row>
    <row r="17" spans="1:9">
      <c r="A17" s="16" t="s">
        <v>13</v>
      </c>
      <c r="B17" s="17">
        <v>13.438000000000001</v>
      </c>
      <c r="C17" s="18">
        <f t="shared" si="0"/>
        <v>374</v>
      </c>
      <c r="D17" s="18">
        <v>18</v>
      </c>
      <c r="E17" s="28">
        <v>3.581</v>
      </c>
      <c r="F17" s="28">
        <v>1.181</v>
      </c>
      <c r="G17" s="13">
        <v>9.2053100000000008</v>
      </c>
      <c r="H17" s="25">
        <v>8.9819999999999993</v>
      </c>
      <c r="I17" s="26">
        <v>8.4571500000000004</v>
      </c>
    </row>
    <row r="18" spans="1:9">
      <c r="A18" s="29" t="s">
        <v>14</v>
      </c>
      <c r="B18" s="25">
        <v>28.071000000000002</v>
      </c>
      <c r="C18" s="18">
        <f t="shared" si="0"/>
        <v>374</v>
      </c>
      <c r="D18" s="12">
        <v>18</v>
      </c>
      <c r="E18" s="28">
        <v>5.1749999999999998</v>
      </c>
      <c r="F18" s="28">
        <v>1.7070000000000001</v>
      </c>
      <c r="G18" s="13">
        <v>8.6721199999999996</v>
      </c>
      <c r="H18" s="13">
        <v>9.18</v>
      </c>
      <c r="I18" s="14">
        <v>7.2217500000000001</v>
      </c>
    </row>
    <row r="19" spans="1:9" s="27" customFormat="1" ht="14" customHeight="1">
      <c r="A19" s="32" t="s">
        <v>27</v>
      </c>
      <c r="B19" s="33">
        <v>17.327999999999999</v>
      </c>
      <c r="C19" s="20">
        <f t="shared" si="0"/>
        <v>377</v>
      </c>
      <c r="D19" s="20">
        <v>15</v>
      </c>
      <c r="E19" s="21">
        <v>4.0819999999999999</v>
      </c>
      <c r="F19" s="21">
        <v>1.3460000000000001</v>
      </c>
      <c r="G19" s="33">
        <v>10.2059</v>
      </c>
      <c r="H19" s="33">
        <v>9.5609999999999999</v>
      </c>
      <c r="I19" s="40">
        <v>9.9446100000000008</v>
      </c>
    </row>
    <row r="22" spans="1:9" ht="16" thickBot="1">
      <c r="A22" s="2" t="s">
        <v>28</v>
      </c>
      <c r="B22" s="1"/>
      <c r="C22" s="1"/>
      <c r="D22" s="1"/>
      <c r="E22" s="1"/>
      <c r="F22" s="1"/>
      <c r="G22" s="1"/>
      <c r="H22" s="1"/>
      <c r="I22" s="1"/>
    </row>
    <row r="23" spans="1:9" ht="16" thickTop="1">
      <c r="A23" s="3" t="s">
        <v>16</v>
      </c>
      <c r="B23" s="4"/>
      <c r="C23" s="4"/>
      <c r="D23" s="4"/>
      <c r="E23" s="4"/>
      <c r="F23" s="4"/>
      <c r="G23" s="5"/>
      <c r="H23" s="4"/>
      <c r="I23" s="6"/>
    </row>
    <row r="24" spans="1:9" ht="60">
      <c r="A24" s="7" t="s">
        <v>18</v>
      </c>
      <c r="B24" s="8" t="s">
        <v>19</v>
      </c>
      <c r="C24" s="8" t="s">
        <v>20</v>
      </c>
      <c r="D24" s="8" t="s">
        <v>21</v>
      </c>
      <c r="E24" s="8" t="s">
        <v>22</v>
      </c>
      <c r="F24" s="8" t="s">
        <v>23</v>
      </c>
      <c r="G24" s="8" t="s">
        <v>24</v>
      </c>
      <c r="H24" s="8" t="s">
        <v>26</v>
      </c>
      <c r="I24" s="9" t="s">
        <v>25</v>
      </c>
    </row>
    <row r="25" spans="1:9">
      <c r="A25" s="37" t="s">
        <v>0</v>
      </c>
      <c r="B25" s="11">
        <v>12.654999999999999</v>
      </c>
      <c r="C25" s="30">
        <v>344</v>
      </c>
      <c r="D25" s="30">
        <v>48</v>
      </c>
      <c r="E25" s="30">
        <v>3.3</v>
      </c>
      <c r="F25" s="30">
        <v>1.1000000000000001</v>
      </c>
      <c r="G25" s="42">
        <v>5.8338099999999997</v>
      </c>
      <c r="H25" s="42">
        <v>3.5339200000000002</v>
      </c>
      <c r="I25" s="43">
        <v>6.8231000000000002</v>
      </c>
    </row>
    <row r="26" spans="1:9">
      <c r="A26" s="37" t="s">
        <v>1</v>
      </c>
      <c r="B26" s="15">
        <v>12.46</v>
      </c>
      <c r="C26" s="12">
        <f t="shared" ref="C26:C40" si="1">394 -D26</f>
        <v>349</v>
      </c>
      <c r="D26" s="12">
        <v>45</v>
      </c>
      <c r="E26" s="28">
        <v>3.3220000000000001</v>
      </c>
      <c r="F26" s="39">
        <v>1.0760000000000001</v>
      </c>
      <c r="G26" s="13">
        <v>5.7399899999999997</v>
      </c>
      <c r="H26" s="13">
        <v>3.2450000000000001</v>
      </c>
      <c r="I26" s="14">
        <v>6.7984099999999996</v>
      </c>
    </row>
    <row r="27" spans="1:9">
      <c r="A27" s="37" t="s">
        <v>2</v>
      </c>
      <c r="B27" s="17">
        <v>13.821999999999999</v>
      </c>
      <c r="C27" s="12">
        <f t="shared" si="1"/>
        <v>355</v>
      </c>
      <c r="D27" s="18">
        <v>39</v>
      </c>
      <c r="E27" s="28">
        <v>3.5289999999999999</v>
      </c>
      <c r="F27" s="28">
        <v>1.143</v>
      </c>
      <c r="G27" s="13">
        <v>6.5266299999999999</v>
      </c>
      <c r="H27" s="13">
        <v>4.2629999999999999</v>
      </c>
      <c r="I27" s="14">
        <v>7.3712499999999999</v>
      </c>
    </row>
    <row r="28" spans="1:9">
      <c r="A28" s="37" t="s">
        <v>3</v>
      </c>
      <c r="B28" s="17">
        <v>13.742000000000001</v>
      </c>
      <c r="C28" s="12">
        <f t="shared" si="1"/>
        <v>352</v>
      </c>
      <c r="D28" s="18">
        <v>42</v>
      </c>
      <c r="E28" s="28">
        <v>3.504</v>
      </c>
      <c r="F28" s="28">
        <v>1.135</v>
      </c>
      <c r="G28" s="13">
        <v>5.6047599999999997</v>
      </c>
      <c r="H28" s="13">
        <v>2.89</v>
      </c>
      <c r="I28" s="14">
        <v>6.7337499999999997</v>
      </c>
    </row>
    <row r="29" spans="1:9">
      <c r="A29" s="37" t="s">
        <v>4</v>
      </c>
      <c r="B29" s="17">
        <v>12.936999999999999</v>
      </c>
      <c r="C29" s="12">
        <f t="shared" si="1"/>
        <v>352</v>
      </c>
      <c r="D29" s="18">
        <v>42</v>
      </c>
      <c r="E29" s="28">
        <v>3.4</v>
      </c>
      <c r="F29" s="28">
        <v>1.101</v>
      </c>
      <c r="G29" s="13">
        <v>6.17624</v>
      </c>
      <c r="H29" s="13">
        <v>3.43</v>
      </c>
      <c r="I29" s="14">
        <v>7.4076199999999996</v>
      </c>
    </row>
    <row r="30" spans="1:9">
      <c r="A30" s="37" t="s">
        <v>5</v>
      </c>
      <c r="B30" s="17">
        <v>15.401</v>
      </c>
      <c r="C30" s="12">
        <f t="shared" si="1"/>
        <v>355</v>
      </c>
      <c r="D30" s="18">
        <v>39</v>
      </c>
      <c r="E30" s="28">
        <v>3.7250000000000001</v>
      </c>
      <c r="F30" s="28">
        <v>1.2070000000000001</v>
      </c>
      <c r="G30" s="13">
        <v>6.32498</v>
      </c>
      <c r="H30" s="13">
        <v>2.8119999999999998</v>
      </c>
      <c r="I30" s="14">
        <v>7.5677700000000003</v>
      </c>
    </row>
    <row r="31" spans="1:9">
      <c r="A31" s="37" t="s">
        <v>6</v>
      </c>
      <c r="B31" s="17">
        <v>13.943</v>
      </c>
      <c r="C31" s="12">
        <f t="shared" si="1"/>
        <v>355</v>
      </c>
      <c r="D31" s="18">
        <v>39</v>
      </c>
      <c r="E31" s="28">
        <v>3.544</v>
      </c>
      <c r="F31" s="28">
        <v>1.1479999999999999</v>
      </c>
      <c r="G31" s="13">
        <v>6.0162100000000001</v>
      </c>
      <c r="H31" s="13">
        <v>2.891</v>
      </c>
      <c r="I31" s="14">
        <v>7.2133799999999999</v>
      </c>
    </row>
    <row r="32" spans="1:9">
      <c r="A32" s="37" t="s">
        <v>7</v>
      </c>
      <c r="B32" s="17">
        <v>12.711</v>
      </c>
      <c r="C32" s="12">
        <f t="shared" si="1"/>
        <v>355</v>
      </c>
      <c r="D32" s="18">
        <v>39</v>
      </c>
      <c r="E32" s="28">
        <v>3.3839999999999999</v>
      </c>
      <c r="F32" s="28">
        <v>1.0960000000000001</v>
      </c>
      <c r="G32" s="13">
        <v>6.3665200000000004</v>
      </c>
      <c r="H32" s="13">
        <v>3.9390000000000001</v>
      </c>
      <c r="I32" s="14">
        <v>7.3572499999999996</v>
      </c>
    </row>
    <row r="33" spans="1:9">
      <c r="A33" s="37" t="s">
        <v>8</v>
      </c>
      <c r="B33" s="17">
        <v>13.134</v>
      </c>
      <c r="C33" s="12">
        <f t="shared" si="1"/>
        <v>352</v>
      </c>
      <c r="D33" s="18">
        <v>42</v>
      </c>
      <c r="E33" s="28">
        <v>3.4249999999999998</v>
      </c>
      <c r="F33" s="28">
        <v>1.1100000000000001</v>
      </c>
      <c r="G33" s="13">
        <v>6.0034700000000001</v>
      </c>
      <c r="H33" s="13">
        <v>3.1139999999999999</v>
      </c>
      <c r="I33" s="14">
        <v>7.1222300000000001</v>
      </c>
    </row>
    <row r="34" spans="1:9">
      <c r="A34" s="37" t="s">
        <v>9</v>
      </c>
      <c r="B34" s="17">
        <v>14.318</v>
      </c>
      <c r="C34" s="12">
        <f t="shared" si="1"/>
        <v>358</v>
      </c>
      <c r="D34" s="18">
        <v>36</v>
      </c>
      <c r="E34" s="28">
        <v>3.6070000000000002</v>
      </c>
      <c r="F34" s="28">
        <v>1.169</v>
      </c>
      <c r="G34" s="13">
        <v>6.2180299999999997</v>
      </c>
      <c r="H34" s="13">
        <v>3.6629999999999998</v>
      </c>
      <c r="I34" s="14">
        <v>7.2400399999999996</v>
      </c>
    </row>
    <row r="35" spans="1:9">
      <c r="A35" s="37" t="s">
        <v>10</v>
      </c>
      <c r="B35" s="17">
        <v>22.111000000000001</v>
      </c>
      <c r="C35" s="12">
        <f t="shared" si="1"/>
        <v>376</v>
      </c>
      <c r="D35" s="18">
        <v>18</v>
      </c>
      <c r="E35" s="28">
        <v>4.5940000000000003</v>
      </c>
      <c r="F35" s="28">
        <v>1.488</v>
      </c>
      <c r="G35" s="13">
        <v>10.673299999999999</v>
      </c>
      <c r="H35" s="13">
        <v>8.8520000000000003</v>
      </c>
      <c r="I35" s="14">
        <v>10.768800000000001</v>
      </c>
    </row>
    <row r="36" spans="1:9">
      <c r="A36" s="37" t="s">
        <v>11</v>
      </c>
      <c r="B36" s="17">
        <v>20.951000000000001</v>
      </c>
      <c r="C36" s="12">
        <f t="shared" si="1"/>
        <v>370</v>
      </c>
      <c r="D36" s="18">
        <v>24</v>
      </c>
      <c r="E36" s="28">
        <v>4.4359999999999999</v>
      </c>
      <c r="F36" s="28">
        <v>1.4370000000000001</v>
      </c>
      <c r="G36" s="13">
        <v>9.6926100000000002</v>
      </c>
      <c r="H36" s="13">
        <v>8.7370000000000001</v>
      </c>
      <c r="I36" s="14">
        <v>9.3179300000000005</v>
      </c>
    </row>
    <row r="37" spans="1:9">
      <c r="A37" s="37" t="s">
        <v>12</v>
      </c>
      <c r="B37" s="17">
        <v>21.503</v>
      </c>
      <c r="C37" s="12">
        <f t="shared" si="1"/>
        <v>364</v>
      </c>
      <c r="D37" s="18">
        <v>30</v>
      </c>
      <c r="E37" s="28">
        <v>4.4569999999999999</v>
      </c>
      <c r="F37" s="28">
        <v>1.444</v>
      </c>
      <c r="G37" s="13">
        <v>7.7323700000000004</v>
      </c>
      <c r="H37" s="13">
        <v>5.5</v>
      </c>
      <c r="I37" s="14">
        <v>9.0508299999999995</v>
      </c>
    </row>
    <row r="38" spans="1:9">
      <c r="A38" s="37" t="s">
        <v>13</v>
      </c>
      <c r="B38" s="17">
        <v>21.71</v>
      </c>
      <c r="C38" s="12">
        <f t="shared" si="1"/>
        <v>373</v>
      </c>
      <c r="D38" s="18">
        <v>21</v>
      </c>
      <c r="E38" s="28">
        <v>4.5330000000000004</v>
      </c>
      <c r="F38" s="28">
        <v>1.4690000000000001</v>
      </c>
      <c r="G38" s="13">
        <v>8.71631</v>
      </c>
      <c r="H38" s="13">
        <v>3.153</v>
      </c>
      <c r="I38" s="14">
        <v>10.510899999999999</v>
      </c>
    </row>
    <row r="39" spans="1:9">
      <c r="A39" s="37" t="s">
        <v>14</v>
      </c>
      <c r="B39" s="15">
        <v>57.476999999999997</v>
      </c>
      <c r="C39" s="12">
        <f t="shared" si="1"/>
        <v>376</v>
      </c>
      <c r="D39" s="12">
        <v>18</v>
      </c>
      <c r="E39" s="28">
        <v>7.4059999999999997</v>
      </c>
      <c r="F39" s="28">
        <v>2.399</v>
      </c>
      <c r="G39" s="13">
        <v>8.7020400000000002</v>
      </c>
      <c r="H39" s="13">
        <v>9.2119999999999997</v>
      </c>
      <c r="I39" s="14">
        <v>7.2059800000000003</v>
      </c>
    </row>
    <row r="40" spans="1:9">
      <c r="A40" s="38" t="s">
        <v>27</v>
      </c>
      <c r="B40" s="19">
        <v>26.353999999999999</v>
      </c>
      <c r="C40" s="34">
        <f t="shared" si="1"/>
        <v>379</v>
      </c>
      <c r="D40" s="20">
        <v>15</v>
      </c>
      <c r="E40" s="21">
        <v>5.0350000000000001</v>
      </c>
      <c r="F40" s="21">
        <v>1.631</v>
      </c>
      <c r="G40" s="35">
        <v>11.598699999999999</v>
      </c>
      <c r="H40" s="35">
        <v>9.5530000000000008</v>
      </c>
      <c r="I40" s="36">
        <v>12.114599999999999</v>
      </c>
    </row>
    <row r="43" spans="1:9" ht="16" thickBot="1">
      <c r="A43" s="2" t="s">
        <v>30</v>
      </c>
      <c r="B43" s="1"/>
      <c r="C43" s="1"/>
      <c r="D43" s="1"/>
      <c r="E43" s="1"/>
      <c r="F43" s="1"/>
      <c r="G43" s="1"/>
      <c r="H43" s="1"/>
      <c r="I43" s="1"/>
    </row>
    <row r="44" spans="1:9" ht="16" thickTop="1">
      <c r="A44" s="3" t="s">
        <v>17</v>
      </c>
      <c r="B44" s="4"/>
      <c r="C44" s="4"/>
      <c r="D44" s="4"/>
      <c r="E44" s="4"/>
      <c r="F44" s="4"/>
      <c r="G44" s="5"/>
      <c r="H44" s="4"/>
      <c r="I44" s="6"/>
    </row>
    <row r="45" spans="1:9" ht="60">
      <c r="A45" s="7" t="s">
        <v>18</v>
      </c>
      <c r="B45" s="8" t="s">
        <v>19</v>
      </c>
      <c r="C45" s="8" t="s">
        <v>20</v>
      </c>
      <c r="D45" s="8" t="s">
        <v>21</v>
      </c>
      <c r="E45" s="8" t="s">
        <v>22</v>
      </c>
      <c r="F45" s="8" t="s">
        <v>23</v>
      </c>
      <c r="G45" s="8" t="s">
        <v>24</v>
      </c>
      <c r="H45" s="8" t="s">
        <v>26</v>
      </c>
      <c r="I45" s="9" t="s">
        <v>25</v>
      </c>
    </row>
    <row r="46" spans="1:9">
      <c r="A46" s="47" t="s">
        <v>0</v>
      </c>
      <c r="B46" s="24">
        <v>11.323</v>
      </c>
      <c r="C46" s="30">
        <v>344</v>
      </c>
      <c r="D46" s="30">
        <v>48</v>
      </c>
      <c r="E46" s="30">
        <v>3.2</v>
      </c>
      <c r="F46" s="31">
        <v>1</v>
      </c>
      <c r="G46" s="42">
        <v>5.3010299999999999</v>
      </c>
      <c r="H46" s="42">
        <v>3.5068800000000002</v>
      </c>
      <c r="I46" s="43">
        <v>6.1167499999999997</v>
      </c>
    </row>
    <row r="47" spans="1:9">
      <c r="A47" s="10" t="s">
        <v>1</v>
      </c>
      <c r="B47" s="15">
        <v>11.132999999999999</v>
      </c>
      <c r="C47" s="18">
        <f t="shared" ref="C47:C61" si="2">390-D47</f>
        <v>345</v>
      </c>
      <c r="D47" s="18">
        <v>45</v>
      </c>
      <c r="E47" s="28">
        <v>3.1379999999999999</v>
      </c>
      <c r="F47" s="28">
        <v>1.1060000000000001</v>
      </c>
      <c r="G47" s="13">
        <v>5.1880199999999999</v>
      </c>
      <c r="H47" s="13">
        <v>3.2629999999999999</v>
      </c>
      <c r="I47" s="14">
        <v>6.0637100000000004</v>
      </c>
    </row>
    <row r="48" spans="1:9">
      <c r="A48" s="16" t="s">
        <v>2</v>
      </c>
      <c r="B48" s="17">
        <v>11.816000000000001</v>
      </c>
      <c r="C48" s="18">
        <f t="shared" si="2"/>
        <v>348</v>
      </c>
      <c r="D48" s="18">
        <v>42</v>
      </c>
      <c r="E48" s="28">
        <v>3.2469999999999999</v>
      </c>
      <c r="F48" s="28">
        <v>1.0509999999999999</v>
      </c>
      <c r="G48" s="13">
        <v>5.5990599999999997</v>
      </c>
      <c r="H48" s="13">
        <v>3.4420000000000002</v>
      </c>
      <c r="I48" s="14">
        <v>6.6724699999999997</v>
      </c>
    </row>
    <row r="49" spans="1:9">
      <c r="A49" s="16" t="s">
        <v>3</v>
      </c>
      <c r="B49" s="17">
        <v>12.106</v>
      </c>
      <c r="C49" s="18">
        <f t="shared" si="2"/>
        <v>348</v>
      </c>
      <c r="D49" s="18">
        <v>42</v>
      </c>
      <c r="E49" s="28">
        <v>3.2869999999999999</v>
      </c>
      <c r="F49" s="28">
        <v>1.0640000000000001</v>
      </c>
      <c r="G49" s="13">
        <v>5.0294299999999996</v>
      </c>
      <c r="H49" s="13">
        <v>2.97</v>
      </c>
      <c r="I49" s="14">
        <v>5.9560199999999996</v>
      </c>
    </row>
    <row r="50" spans="1:9">
      <c r="A50" s="16" t="s">
        <v>4</v>
      </c>
      <c r="B50" s="17">
        <v>11.683999999999999</v>
      </c>
      <c r="C50" s="18">
        <f t="shared" si="2"/>
        <v>348</v>
      </c>
      <c r="D50" s="18">
        <v>42</v>
      </c>
      <c r="E50" s="28">
        <v>3.2290000000000001</v>
      </c>
      <c r="F50" s="28">
        <v>1.0449999999999999</v>
      </c>
      <c r="G50" s="13">
        <v>5.3183299999999996</v>
      </c>
      <c r="H50" s="13">
        <v>3.1349999999999998</v>
      </c>
      <c r="I50" s="14">
        <v>6.2257199999999999</v>
      </c>
    </row>
    <row r="51" spans="1:9">
      <c r="A51" s="16" t="s">
        <v>5</v>
      </c>
      <c r="B51" s="17">
        <v>13.44</v>
      </c>
      <c r="C51" s="18">
        <f t="shared" si="2"/>
        <v>351</v>
      </c>
      <c r="D51" s="18">
        <v>39</v>
      </c>
      <c r="E51" s="28">
        <v>3.4780000000000002</v>
      </c>
      <c r="F51" s="28">
        <v>1.1259999999999999</v>
      </c>
      <c r="G51" s="13">
        <v>5.4917600000000002</v>
      </c>
      <c r="H51" s="13">
        <v>2.92</v>
      </c>
      <c r="I51" s="14">
        <v>6.4793399999999997</v>
      </c>
    </row>
    <row r="52" spans="1:9">
      <c r="A52" s="16" t="s">
        <v>6</v>
      </c>
      <c r="B52" s="17">
        <v>12.298</v>
      </c>
      <c r="C52" s="18">
        <f t="shared" si="2"/>
        <v>351</v>
      </c>
      <c r="D52" s="18">
        <v>39</v>
      </c>
      <c r="E52" s="28">
        <v>3.327</v>
      </c>
      <c r="F52" s="28">
        <v>1.077</v>
      </c>
      <c r="G52" s="13">
        <v>5.4699099999999996</v>
      </c>
      <c r="H52" s="13">
        <v>2.9529999999999998</v>
      </c>
      <c r="I52" s="14">
        <v>6.4866099999999998</v>
      </c>
    </row>
    <row r="53" spans="1:9">
      <c r="A53" s="16" t="s">
        <v>7</v>
      </c>
      <c r="B53" s="17">
        <v>11.396000000000001</v>
      </c>
      <c r="C53" s="18">
        <f t="shared" si="2"/>
        <v>351</v>
      </c>
      <c r="D53" s="18">
        <v>39</v>
      </c>
      <c r="E53" s="28">
        <v>3.2029999999999998</v>
      </c>
      <c r="F53" s="28">
        <v>1.0369999999999999</v>
      </c>
      <c r="G53" s="13">
        <v>5.9298099999999998</v>
      </c>
      <c r="H53" s="13">
        <v>4.0880000000000001</v>
      </c>
      <c r="I53" s="14">
        <v>6.6879299999999997</v>
      </c>
    </row>
    <row r="54" spans="1:9">
      <c r="A54" s="16" t="s">
        <v>8</v>
      </c>
      <c r="B54" s="17">
        <v>12.318</v>
      </c>
      <c r="C54" s="18">
        <f t="shared" si="2"/>
        <v>351</v>
      </c>
      <c r="D54" s="18">
        <v>39</v>
      </c>
      <c r="E54" s="28">
        <v>3.33</v>
      </c>
      <c r="F54" s="28">
        <v>1.0780000000000001</v>
      </c>
      <c r="G54" s="13">
        <v>5.9091100000000001</v>
      </c>
      <c r="H54" s="13">
        <v>4.3239999999999998</v>
      </c>
      <c r="I54" s="14">
        <v>6.49458</v>
      </c>
    </row>
    <row r="55" spans="1:9">
      <c r="A55" s="16" t="s">
        <v>9</v>
      </c>
      <c r="B55" s="17">
        <v>12.679</v>
      </c>
      <c r="C55" s="18">
        <f t="shared" si="2"/>
        <v>354</v>
      </c>
      <c r="D55" s="18">
        <v>36</v>
      </c>
      <c r="E55" s="28">
        <v>3.3919999999999999</v>
      </c>
      <c r="F55" s="28">
        <v>1.0980000000000001</v>
      </c>
      <c r="G55" s="13">
        <v>5.7391899999999998</v>
      </c>
      <c r="H55" s="13">
        <v>3.8980000000000001</v>
      </c>
      <c r="I55" s="14">
        <v>6.4895100000000001</v>
      </c>
    </row>
    <row r="56" spans="1:9">
      <c r="A56" s="16" t="s">
        <v>10</v>
      </c>
      <c r="B56" s="17">
        <v>20.387</v>
      </c>
      <c r="C56" s="18">
        <f t="shared" si="2"/>
        <v>360</v>
      </c>
      <c r="D56" s="18">
        <v>30</v>
      </c>
      <c r="E56" s="28">
        <v>4.3380000000000001</v>
      </c>
      <c r="F56" s="28">
        <v>1.405</v>
      </c>
      <c r="G56" s="13">
        <v>7.5024100000000002</v>
      </c>
      <c r="H56" s="13">
        <v>5.4050000000000002</v>
      </c>
      <c r="I56" s="14">
        <v>8.79148</v>
      </c>
    </row>
    <row r="57" spans="1:9">
      <c r="A57" s="16" t="s">
        <v>11</v>
      </c>
      <c r="B57" s="17">
        <v>18.108000000000001</v>
      </c>
      <c r="C57" s="18">
        <f t="shared" si="2"/>
        <v>366</v>
      </c>
      <c r="D57" s="18">
        <v>24</v>
      </c>
      <c r="E57" s="28">
        <v>4.1219999999999999</v>
      </c>
      <c r="F57" s="28">
        <v>1.335</v>
      </c>
      <c r="G57" s="13">
        <v>9.6171399999999991</v>
      </c>
      <c r="H57" s="13">
        <v>8.7609999999999992</v>
      </c>
      <c r="I57" s="14">
        <v>9.1722599999999996</v>
      </c>
    </row>
    <row r="58" spans="1:9">
      <c r="A58" s="16" t="s">
        <v>12</v>
      </c>
      <c r="B58" s="17">
        <v>18.515999999999998</v>
      </c>
      <c r="C58" s="18">
        <f t="shared" si="2"/>
        <v>369</v>
      </c>
      <c r="D58" s="18">
        <v>21</v>
      </c>
      <c r="E58" s="28">
        <v>4.1859999999999999</v>
      </c>
      <c r="F58" s="28">
        <v>1.355</v>
      </c>
      <c r="G58" s="13">
        <v>8.4240200000000005</v>
      </c>
      <c r="H58" s="13">
        <v>3.27</v>
      </c>
      <c r="I58" s="14">
        <v>10.1153</v>
      </c>
    </row>
    <row r="59" spans="1:9">
      <c r="A59" s="16" t="s">
        <v>13</v>
      </c>
      <c r="B59" s="17">
        <v>19.355</v>
      </c>
      <c r="C59" s="18">
        <f t="shared" si="2"/>
        <v>372</v>
      </c>
      <c r="D59" s="18">
        <v>18</v>
      </c>
      <c r="E59" s="28">
        <v>4.2969999999999997</v>
      </c>
      <c r="F59" s="28">
        <v>1.391</v>
      </c>
      <c r="G59" s="13">
        <v>10.480499999999999</v>
      </c>
      <c r="H59" s="13">
        <v>8.8680000000000003</v>
      </c>
      <c r="I59" s="14">
        <v>10.467499999999999</v>
      </c>
    </row>
    <row r="60" spans="1:9">
      <c r="A60" s="10" t="s">
        <v>14</v>
      </c>
      <c r="B60" s="15">
        <v>51.136000000000003</v>
      </c>
      <c r="C60" s="18">
        <f t="shared" si="2"/>
        <v>372</v>
      </c>
      <c r="D60" s="18">
        <v>18</v>
      </c>
      <c r="E60" s="28">
        <v>6.984</v>
      </c>
      <c r="F60" s="28">
        <v>2.2610000000000001</v>
      </c>
      <c r="G60" s="13">
        <v>8.8863900000000005</v>
      </c>
      <c r="H60" s="13">
        <v>9.5190000000000001</v>
      </c>
      <c r="I60" s="14">
        <v>7.2711199999999998</v>
      </c>
    </row>
    <row r="61" spans="1:9">
      <c r="A61" s="41" t="s">
        <v>27</v>
      </c>
      <c r="B61" s="19">
        <v>23.782</v>
      </c>
      <c r="C61" s="20">
        <f t="shared" si="2"/>
        <v>375</v>
      </c>
      <c r="D61" s="20">
        <v>15</v>
      </c>
      <c r="E61" s="21">
        <v>4.782</v>
      </c>
      <c r="F61" s="21">
        <v>1.548</v>
      </c>
      <c r="G61" s="35">
        <v>11.4316</v>
      </c>
      <c r="H61" s="35">
        <v>9.5549999999999997</v>
      </c>
      <c r="I61" s="36">
        <v>11.863899999999999</v>
      </c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TableS2ABC_misfits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2020-06-22T22:19:11Z</cp:lastPrinted>
  <dcterms:created xsi:type="dcterms:W3CDTF">2019-09-20T22:27:30Z</dcterms:created>
  <dcterms:modified xsi:type="dcterms:W3CDTF">2020-06-22T22:19:14Z</dcterms:modified>
</cp:coreProperties>
</file>