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sd-storage04.usd.local\Earth_Science_Physics\User_Folders\Mark.Sweeney\My Documents Synched\Mojave DuneDams\Manuscript\Copy_Edits\"/>
    </mc:Choice>
  </mc:AlternateContent>
  <bookViews>
    <workbookView xWindow="0" yWindow="0" windowWidth="16200" windowHeight="23880"/>
  </bookViews>
  <sheets>
    <sheet name="GPS Location" sheetId="2" r:id="rId1"/>
    <sheet name="Grain Size" sheetId="1" r:id="rId2"/>
    <sheet name="Geochemistry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" i="3" l="1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</calcChain>
</file>

<file path=xl/sharedStrings.xml><?xml version="1.0" encoding="utf-8"?>
<sst xmlns="http://schemas.openxmlformats.org/spreadsheetml/2006/main" count="139" uniqueCount="92">
  <si>
    <t>WIN-1</t>
  </si>
  <si>
    <t>WIN-3</t>
  </si>
  <si>
    <t>WIN1-C</t>
  </si>
  <si>
    <t>WIN-2</t>
  </si>
  <si>
    <t>Sample Name/Depth (cm)</t>
  </si>
  <si>
    <t>Clay %</t>
  </si>
  <si>
    <t>Silt %</t>
  </si>
  <si>
    <t>Sand %</t>
  </si>
  <si>
    <t>surface dune</t>
  </si>
  <si>
    <t>mud ball</t>
  </si>
  <si>
    <t>sand matrix</t>
  </si>
  <si>
    <t xml:space="preserve">Note </t>
  </si>
  <si>
    <t>Sands-1</t>
  </si>
  <si>
    <t>Kelso-1</t>
  </si>
  <si>
    <t>Kelso-2</t>
  </si>
  <si>
    <t>Kelso-5</t>
  </si>
  <si>
    <t>Kelso-6</t>
  </si>
  <si>
    <t>UPK1</t>
  </si>
  <si>
    <t>Kelso Dunes, West</t>
  </si>
  <si>
    <t>Kelso Dunes, East</t>
  </si>
  <si>
    <t>Buried Eolian</t>
  </si>
  <si>
    <t>Mojave River</t>
  </si>
  <si>
    <t>Alluvial Fan - Winston</t>
  </si>
  <si>
    <t>KS2</t>
  </si>
  <si>
    <t>KS3</t>
  </si>
  <si>
    <t>KDuneW</t>
  </si>
  <si>
    <t>Kcrest</t>
  </si>
  <si>
    <t>CW2</t>
  </si>
  <si>
    <t>CW-D</t>
  </si>
  <si>
    <t>PWD-1</t>
  </si>
  <si>
    <t>WIN3</t>
  </si>
  <si>
    <t>WIN8</t>
  </si>
  <si>
    <t>KS1</t>
  </si>
  <si>
    <t>Win5</t>
  </si>
  <si>
    <t>Win6</t>
  </si>
  <si>
    <t>UPK8</t>
  </si>
  <si>
    <t>KW-C</t>
  </si>
  <si>
    <t>KD_sheet</t>
  </si>
  <si>
    <t>Win4</t>
  </si>
  <si>
    <t>WIN9</t>
  </si>
  <si>
    <t>WIN10b</t>
  </si>
  <si>
    <t>Qf5</t>
  </si>
  <si>
    <t>Win3B-100</t>
  </si>
  <si>
    <t>Win3C-400</t>
  </si>
  <si>
    <t>Win1a-E230</t>
  </si>
  <si>
    <t>Win1a-E180</t>
  </si>
  <si>
    <t>QE1</t>
  </si>
  <si>
    <t>MOJA10</t>
  </si>
  <si>
    <t>Moja1</t>
  </si>
  <si>
    <t>MR1</t>
  </si>
  <si>
    <t>MR3</t>
  </si>
  <si>
    <t>MR5</t>
  </si>
  <si>
    <t>MR6</t>
  </si>
  <si>
    <t>Win1b-B20</t>
  </si>
  <si>
    <t>KW-A</t>
  </si>
  <si>
    <t>Normalized Major Elements (Weight %):</t>
  </si>
  <si>
    <t xml:space="preserve"> K2O   </t>
  </si>
  <si>
    <t>Unnormalized Trace Elements (ppm):</t>
  </si>
  <si>
    <t xml:space="preserve"> Ba</t>
  </si>
  <si>
    <t xml:space="preserve"> Rb</t>
  </si>
  <si>
    <t>Ratio:</t>
  </si>
  <si>
    <t>K/Ba</t>
  </si>
  <si>
    <t>K/Rb</t>
  </si>
  <si>
    <t>XRF Geochemistry of eolian and alluvial units</t>
  </si>
  <si>
    <t>Laser particle size analysis of facies from stratigraphic columns</t>
  </si>
  <si>
    <t>Locations of Stratigraphic Sections and OSL samples</t>
  </si>
  <si>
    <t>Site</t>
  </si>
  <si>
    <t>Northing</t>
  </si>
  <si>
    <t>Easting</t>
  </si>
  <si>
    <t>OSL ID</t>
  </si>
  <si>
    <t>WIN1</t>
  </si>
  <si>
    <t>UNL 3676, 3677</t>
  </si>
  <si>
    <t>WIN2</t>
  </si>
  <si>
    <t>UNL 3678</t>
  </si>
  <si>
    <t>UNL 3152, 3150</t>
  </si>
  <si>
    <t>UNL 3679, 3680</t>
  </si>
  <si>
    <t>Kelso-3</t>
  </si>
  <si>
    <t>UNL 2383</t>
  </si>
  <si>
    <t>Kelso-4</t>
  </si>
  <si>
    <t>UNL 3149</t>
  </si>
  <si>
    <t>UNL 2381, 3148</t>
  </si>
  <si>
    <t>UNL 3681</t>
  </si>
  <si>
    <t>UNL 3147, 3682</t>
  </si>
  <si>
    <t>Kelso-W</t>
  </si>
  <si>
    <t>UNL 3151</t>
  </si>
  <si>
    <t>KD-L1</t>
  </si>
  <si>
    <t>UNL 1973, 1974</t>
  </si>
  <si>
    <t>Locations of other samples (geochemistry)</t>
  </si>
  <si>
    <t>All locations in Zone 11S</t>
  </si>
  <si>
    <t>Win3-3</t>
  </si>
  <si>
    <t>WIN1c-240</t>
  </si>
  <si>
    <t>Gravel%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</si>
</sst>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.00\ "/>
    <numFmt numFmtId="167" formatCode="0\ \ "/>
    <numFmt numFmtId="168" formatCode="0.00\ \ 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ourier"/>
      <family val="3"/>
    </font>
    <font>
      <b/>
      <i/>
      <sz val="11"/>
      <name val="Calibri"/>
      <family val="2"/>
      <scheme val="minor"/>
    </font>
    <font>
      <b/>
      <sz val="9"/>
      <name val="Helv"/>
    </font>
    <font>
      <sz val="10"/>
      <name val="Courier"/>
    </font>
    <font>
      <sz val="9"/>
      <name val="Courier"/>
      <family val="3"/>
    </font>
    <font>
      <b/>
      <sz val="9"/>
      <name val="Courier"/>
    </font>
    <font>
      <sz val="9"/>
      <name val="Helv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 applyAlignment="1">
      <alignment horizontal="center"/>
    </xf>
    <xf numFmtId="1" fontId="0" fillId="0" borderId="0" xfId="0" applyNumberFormat="1" applyBorder="1"/>
    <xf numFmtId="164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1" applyFont="1" applyBorder="1"/>
    <xf numFmtId="0" fontId="4" fillId="2" borderId="0" xfId="1" applyFont="1" applyFill="1" applyBorder="1"/>
    <xf numFmtId="0" fontId="4" fillId="2" borderId="0" xfId="1" applyFont="1" applyFill="1"/>
    <xf numFmtId="0" fontId="4" fillId="0" borderId="0" xfId="1" applyFont="1"/>
    <xf numFmtId="0" fontId="1" fillId="2" borderId="0" xfId="0" applyFont="1" applyFill="1"/>
    <xf numFmtId="0" fontId="4" fillId="0" borderId="0" xfId="1" applyFont="1" applyFill="1" applyBorder="1" applyAlignment="1">
      <alignment horizontal="center"/>
    </xf>
    <xf numFmtId="0" fontId="0" fillId="0" borderId="0" xfId="0" applyFont="1"/>
    <xf numFmtId="0" fontId="5" fillId="0" borderId="0" xfId="1" applyFont="1" applyBorder="1" applyAlignment="1">
      <alignment horizontal="center"/>
    </xf>
    <xf numFmtId="15" fontId="5" fillId="0" borderId="0" xfId="1" applyNumberFormat="1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1" applyFont="1"/>
    <xf numFmtId="15" fontId="6" fillId="0" borderId="0" xfId="1" applyNumberFormat="1" applyFont="1" applyBorder="1"/>
    <xf numFmtId="0" fontId="7" fillId="0" borderId="0" xfId="0" applyFont="1"/>
    <xf numFmtId="0" fontId="6" fillId="0" borderId="0" xfId="1" applyFont="1" applyBorder="1"/>
    <xf numFmtId="0" fontId="6" fillId="0" borderId="0" xfId="0" applyFont="1" applyBorder="1"/>
    <xf numFmtId="165" fontId="6" fillId="0" borderId="0" xfId="0" applyNumberFormat="1" applyFont="1" applyBorder="1"/>
    <xf numFmtId="166" fontId="4" fillId="0" borderId="0" xfId="1" applyNumberFormat="1" applyFont="1" applyBorder="1"/>
    <xf numFmtId="2" fontId="2" fillId="0" borderId="0" xfId="0" applyNumberFormat="1" applyFont="1"/>
    <xf numFmtId="166" fontId="5" fillId="0" borderId="0" xfId="1" applyNumberFormat="1" applyFont="1" applyBorder="1"/>
    <xf numFmtId="2" fontId="5" fillId="0" borderId="0" xfId="1" applyNumberFormat="1" applyFont="1"/>
    <xf numFmtId="166" fontId="5" fillId="0" borderId="0" xfId="0" applyNumberFormat="1" applyFont="1" applyBorder="1" applyAlignment="1">
      <alignment horizontal="right"/>
    </xf>
    <xf numFmtId="1" fontId="2" fillId="0" borderId="0" xfId="0" applyNumberFormat="1" applyFont="1"/>
    <xf numFmtId="167" fontId="5" fillId="0" borderId="0" xfId="1" applyNumberFormat="1" applyFont="1" applyBorder="1" applyAlignment="1">
      <alignment horizontal="right"/>
    </xf>
    <xf numFmtId="1" fontId="5" fillId="0" borderId="0" xfId="1" applyNumberFormat="1" applyFont="1"/>
    <xf numFmtId="167" fontId="5" fillId="0" borderId="0" xfId="0" applyNumberFormat="1" applyFont="1" applyBorder="1" applyAlignment="1">
      <alignment horizontal="right"/>
    </xf>
    <xf numFmtId="167" fontId="5" fillId="0" borderId="0" xfId="2" applyNumberFormat="1" applyFont="1"/>
    <xf numFmtId="0" fontId="9" fillId="0" borderId="0" xfId="1" applyFont="1" applyBorder="1"/>
    <xf numFmtId="1" fontId="7" fillId="0" borderId="0" xfId="0" applyNumberFormat="1" applyFont="1"/>
    <xf numFmtId="167" fontId="6" fillId="0" borderId="0" xfId="1" applyNumberFormat="1" applyFont="1" applyBorder="1" applyAlignment="1">
      <alignment horizontal="right"/>
    </xf>
    <xf numFmtId="1" fontId="6" fillId="0" borderId="0" xfId="1" applyNumberFormat="1" applyFont="1"/>
    <xf numFmtId="167" fontId="6" fillId="0" borderId="0" xfId="0" applyNumberFormat="1" applyFont="1" applyBorder="1" applyAlignment="1">
      <alignment horizontal="right"/>
    </xf>
    <xf numFmtId="167" fontId="6" fillId="0" borderId="0" xfId="2" applyNumberFormat="1" applyFont="1"/>
    <xf numFmtId="0" fontId="4" fillId="0" borderId="0" xfId="1" applyFont="1" applyFill="1" applyBorder="1" applyAlignment="1">
      <alignment horizontal="left"/>
    </xf>
    <xf numFmtId="164" fontId="5" fillId="0" borderId="0" xfId="1" applyNumberFormat="1" applyFont="1" applyBorder="1"/>
    <xf numFmtId="164" fontId="2" fillId="0" borderId="0" xfId="0" applyNumberFormat="1" applyFont="1"/>
    <xf numFmtId="0" fontId="10" fillId="0" borderId="0" xfId="1" applyFont="1" applyBorder="1"/>
    <xf numFmtId="0" fontId="3" fillId="0" borderId="0" xfId="1" applyBorder="1"/>
    <xf numFmtId="0" fontId="3" fillId="0" borderId="0" xfId="1"/>
    <xf numFmtId="0" fontId="10" fillId="0" borderId="0" xfId="1" applyFont="1" applyBorder="1" applyAlignment="1">
      <alignment horizontal="right"/>
    </xf>
    <xf numFmtId="164" fontId="11" fillId="0" borderId="0" xfId="1" applyNumberFormat="1" applyFont="1" applyBorder="1"/>
    <xf numFmtId="166" fontId="11" fillId="0" borderId="0" xfId="1" applyNumberFormat="1" applyFont="1" applyBorder="1"/>
    <xf numFmtId="166" fontId="8" fillId="0" borderId="0" xfId="1" applyNumberFormat="1" applyFont="1" applyBorder="1"/>
    <xf numFmtId="0" fontId="12" fillId="0" borderId="0" xfId="1" applyFont="1"/>
    <xf numFmtId="0" fontId="13" fillId="0" borderId="0" xfId="1" applyFont="1"/>
    <xf numFmtId="0" fontId="14" fillId="0" borderId="0" xfId="1" applyFont="1" applyBorder="1"/>
    <xf numFmtId="164" fontId="10" fillId="0" borderId="0" xfId="1" applyNumberFormat="1" applyFont="1" applyBorder="1" applyAlignment="1">
      <alignment horizontal="right"/>
    </xf>
    <xf numFmtId="164" fontId="11" fillId="0" borderId="0" xfId="1" applyNumberFormat="1" applyFont="1"/>
    <xf numFmtId="165" fontId="3" fillId="0" borderId="0" xfId="1" applyNumberFormat="1"/>
    <xf numFmtId="0" fontId="10" fillId="0" borderId="0" xfId="1" applyFont="1" applyBorder="1" applyAlignment="1">
      <alignment horizontal="center"/>
    </xf>
    <xf numFmtId="167" fontId="10" fillId="0" borderId="0" xfId="1" applyNumberFormat="1" applyFont="1" applyBorder="1" applyAlignment="1">
      <alignment horizontal="center"/>
    </xf>
    <xf numFmtId="168" fontId="10" fillId="0" borderId="0" xfId="1" applyNumberFormat="1" applyFont="1" applyBorder="1" applyAlignment="1">
      <alignment horizontal="center"/>
    </xf>
    <xf numFmtId="168" fontId="14" fillId="0" borderId="0" xfId="1" applyNumberFormat="1" applyFont="1" applyBorder="1" applyAlignment="1">
      <alignment horizontal="center"/>
    </xf>
    <xf numFmtId="167" fontId="10" fillId="0" borderId="0" xfId="1" applyNumberFormat="1" applyFont="1" applyAlignment="1">
      <alignment horizontal="center"/>
    </xf>
    <xf numFmtId="168" fontId="10" fillId="0" borderId="0" xfId="1" applyNumberFormat="1" applyFont="1" applyAlignment="1">
      <alignment horizontal="center"/>
    </xf>
    <xf numFmtId="0" fontId="15" fillId="0" borderId="0" xfId="1" applyFont="1" applyBorder="1"/>
    <xf numFmtId="0" fontId="16" fillId="0" borderId="0" xfId="0" applyFont="1"/>
    <xf numFmtId="0" fontId="1" fillId="0" borderId="0" xfId="0" applyFont="1" applyAlignment="1">
      <alignment horizontal="center"/>
    </xf>
    <xf numFmtId="15" fontId="5" fillId="0" borderId="0" xfId="1" applyNumberFormat="1" applyFont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7" fillId="0" borderId="0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164" fontId="0" fillId="0" borderId="0" xfId="0" applyNumberFormat="1" applyAlignment="1">
      <alignment horizont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9805565425097"/>
          <c:y val="2.9667716570653965E-2"/>
          <c:w val="0.84652770232879959"/>
          <c:h val="0.84415938626674025"/>
        </c:manualLayout>
      </c:layout>
      <c:scatterChart>
        <c:scatterStyle val="lineMarker"/>
        <c:varyColors val="0"/>
        <c:ser>
          <c:idx val="2"/>
          <c:order val="0"/>
          <c:tx>
            <c:v>Kelso Dunes W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Geochemistry!$B$10:$G$10</c:f>
              <c:numCache>
                <c:formatCode>0.0</c:formatCode>
                <c:ptCount val="6"/>
                <c:pt idx="0">
                  <c:v>36.493538900064401</c:v>
                </c:pt>
                <c:pt idx="1">
                  <c:v>36.091600383442298</c:v>
                </c:pt>
                <c:pt idx="2">
                  <c:v>36.31993205191295</c:v>
                </c:pt>
                <c:pt idx="3">
                  <c:v>36.618166466681835</c:v>
                </c:pt>
                <c:pt idx="4">
                  <c:v>38.156799735228837</c:v>
                </c:pt>
                <c:pt idx="5">
                  <c:v>35.964267489575718</c:v>
                </c:pt>
              </c:numCache>
            </c:numRef>
          </c:xVal>
          <c:yVal>
            <c:numRef>
              <c:f>Geochemistry!$B$11:$G$11</c:f>
              <c:numCache>
                <c:formatCode>0.0</c:formatCode>
                <c:ptCount val="6"/>
                <c:pt idx="0">
                  <c:v>345.48311326253167</c:v>
                </c:pt>
                <c:pt idx="1">
                  <c:v>340.32958794526689</c:v>
                </c:pt>
                <c:pt idx="2">
                  <c:v>355.32934607667812</c:v>
                </c:pt>
                <c:pt idx="3">
                  <c:v>358.78213880049407</c:v>
                </c:pt>
                <c:pt idx="4">
                  <c:v>358.32566100563116</c:v>
                </c:pt>
                <c:pt idx="5">
                  <c:v>352.82752831668228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A9-4D8D-A6FD-8175E3C48D55}"/>
            </c:ext>
          </c:extLst>
        </c:ser>
        <c:ser>
          <c:idx val="3"/>
          <c:order val="1"/>
          <c:tx>
            <c:v>Kelso Dunes, 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Geochemistry!$H$10:$M$10</c:f>
              <c:numCache>
                <c:formatCode>0.0</c:formatCode>
                <c:ptCount val="6"/>
                <c:pt idx="0">
                  <c:v>43.769378781838277</c:v>
                </c:pt>
                <c:pt idx="1">
                  <c:v>38.025006509549264</c:v>
                </c:pt>
                <c:pt idx="2">
                  <c:v>39.01356645946818</c:v>
                </c:pt>
                <c:pt idx="3">
                  <c:v>40.659969857406352</c:v>
                </c:pt>
                <c:pt idx="4">
                  <c:v>39.42906770028992</c:v>
                </c:pt>
                <c:pt idx="5">
                  <c:v>38.228080635637731</c:v>
                </c:pt>
              </c:numCache>
            </c:numRef>
          </c:xVal>
          <c:yVal>
            <c:numRef>
              <c:f>Geochemistry!$H$11:$M$11</c:f>
              <c:numCache>
                <c:formatCode>0.0</c:formatCode>
                <c:ptCount val="6"/>
                <c:pt idx="0">
                  <c:v>327.17171187829922</c:v>
                </c:pt>
                <c:pt idx="1">
                  <c:v>357.54121275329919</c:v>
                </c:pt>
                <c:pt idx="2">
                  <c:v>354.29673148436638</c:v>
                </c:pt>
                <c:pt idx="3">
                  <c:v>320.6119058067851</c:v>
                </c:pt>
                <c:pt idx="4">
                  <c:v>354.49727500147725</c:v>
                </c:pt>
                <c:pt idx="5">
                  <c:v>356.07065386265663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A9-4D8D-A6FD-8175E3C48D55}"/>
            </c:ext>
          </c:extLst>
        </c:ser>
        <c:ser>
          <c:idx val="4"/>
          <c:order val="2"/>
          <c:tx>
            <c:v>Buried Eolian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Geochemistry!$N$10:$U$10</c:f>
              <c:numCache>
                <c:formatCode>0.0</c:formatCode>
                <c:ptCount val="8"/>
                <c:pt idx="0">
                  <c:v>38.305278710321481</c:v>
                </c:pt>
                <c:pt idx="1">
                  <c:v>40.298582269597709</c:v>
                </c:pt>
                <c:pt idx="2">
                  <c:v>36.7159838932848</c:v>
                </c:pt>
                <c:pt idx="3">
                  <c:v>37.410477297724384</c:v>
                </c:pt>
                <c:pt idx="4">
                  <c:v>39.064276293809542</c:v>
                </c:pt>
                <c:pt idx="5">
                  <c:v>38.742276721198245</c:v>
                </c:pt>
                <c:pt idx="6">
                  <c:v>39.180774355413696</c:v>
                </c:pt>
                <c:pt idx="7">
                  <c:v>40.140596232489521</c:v>
                </c:pt>
              </c:numCache>
            </c:numRef>
          </c:xVal>
          <c:yVal>
            <c:numRef>
              <c:f>Geochemistry!$N$11:$U$11</c:f>
              <c:numCache>
                <c:formatCode>0.0</c:formatCode>
                <c:ptCount val="8"/>
                <c:pt idx="0">
                  <c:v>348.48081474435611</c:v>
                </c:pt>
                <c:pt idx="1">
                  <c:v>332.72096574556201</c:v>
                </c:pt>
                <c:pt idx="2">
                  <c:v>366.56508757388553</c:v>
                </c:pt>
                <c:pt idx="3">
                  <c:v>360.17231509112059</c:v>
                </c:pt>
                <c:pt idx="4">
                  <c:v>355.66707929265345</c:v>
                </c:pt>
                <c:pt idx="5">
                  <c:v>356.58862940934085</c:v>
                </c:pt>
                <c:pt idx="6">
                  <c:v>352.62696919872332</c:v>
                </c:pt>
                <c:pt idx="7">
                  <c:v>349.91165682704752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A9-4D8D-A6FD-8175E3C48D55}"/>
            </c:ext>
          </c:extLst>
        </c:ser>
        <c:ser>
          <c:idx val="0"/>
          <c:order val="3"/>
          <c:tx>
            <c:v>Mojave River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Geochemistry!$AA$10:$AF$10</c:f>
              <c:numCache>
                <c:formatCode>0.0</c:formatCode>
                <c:ptCount val="6"/>
                <c:pt idx="0">
                  <c:v>36.746630439849767</c:v>
                </c:pt>
                <c:pt idx="1">
                  <c:v>36.66899315345335</c:v>
                </c:pt>
                <c:pt idx="2">
                  <c:v>36.748656526181456</c:v>
                </c:pt>
                <c:pt idx="3">
                  <c:v>36.508412711172639</c:v>
                </c:pt>
                <c:pt idx="4">
                  <c:v>36.389954933123256</c:v>
                </c:pt>
                <c:pt idx="5">
                  <c:v>36.920602218589742</c:v>
                </c:pt>
              </c:numCache>
            </c:numRef>
          </c:xVal>
          <c:yVal>
            <c:numRef>
              <c:f>Geochemistry!$AA$11:$AF$11</c:f>
              <c:numCache>
                <c:formatCode>0.0</c:formatCode>
                <c:ptCount val="6"/>
                <c:pt idx="0">
                  <c:v>336.17266230741848</c:v>
                </c:pt>
                <c:pt idx="1">
                  <c:v>358.96148903133923</c:v>
                </c:pt>
                <c:pt idx="2">
                  <c:v>330.62161551877813</c:v>
                </c:pt>
                <c:pt idx="3">
                  <c:v>332.56271450391517</c:v>
                </c:pt>
                <c:pt idx="4">
                  <c:v>318.01491800703457</c:v>
                </c:pt>
                <c:pt idx="5">
                  <c:v>335.55784039335578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2A9-4D8D-A6FD-8175E3C48D55}"/>
            </c:ext>
          </c:extLst>
        </c:ser>
        <c:ser>
          <c:idx val="1"/>
          <c:order val="4"/>
          <c:tx>
            <c:v>Alluvial fan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Geochemistry!$AG$10:$AJ$10</c:f>
              <c:numCache>
                <c:formatCode>0.0</c:formatCode>
                <c:ptCount val="4"/>
                <c:pt idx="0">
                  <c:v>37.378491369426996</c:v>
                </c:pt>
                <c:pt idx="1">
                  <c:v>38.907726630274496</c:v>
                </c:pt>
                <c:pt idx="2">
                  <c:v>38.246405497701751</c:v>
                </c:pt>
                <c:pt idx="3">
                  <c:v>38.796638225669369</c:v>
                </c:pt>
              </c:numCache>
            </c:numRef>
          </c:xVal>
          <c:yVal>
            <c:numRef>
              <c:f>Geochemistry!$AG$11:$AJ$11</c:f>
              <c:numCache>
                <c:formatCode>0.0</c:formatCode>
                <c:ptCount val="4"/>
                <c:pt idx="0">
                  <c:v>344.91146014535855</c:v>
                </c:pt>
                <c:pt idx="1">
                  <c:v>349.19987670349173</c:v>
                </c:pt>
                <c:pt idx="2">
                  <c:v>345.48505915836671</c:v>
                </c:pt>
                <c:pt idx="3">
                  <c:v>348.53373356830843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2A9-4D8D-A6FD-8175E3C48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046792"/>
        <c:axId val="239046400"/>
      </c:scatterChart>
      <c:valAx>
        <c:axId val="239046792"/>
        <c:scaling>
          <c:orientation val="minMax"/>
          <c:max val="45"/>
          <c:min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K/Ba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046400"/>
        <c:crosses val="autoZero"/>
        <c:crossBetween val="midCat"/>
      </c:valAx>
      <c:valAx>
        <c:axId val="239046400"/>
        <c:scaling>
          <c:orientation val="minMax"/>
          <c:min val="31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K/Rb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046792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356087529060277"/>
          <c:y val="5.6468698671237751E-2"/>
          <c:w val="0.15583969751952234"/>
          <c:h val="0.24677134622608859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03547" y="2284695"/>
    <xdr:ext cx="7492186" cy="527603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17" sqref="A17:C17"/>
    </sheetView>
  </sheetViews>
  <sheetFormatPr defaultRowHeight="14.4" x14ac:dyDescent="0.3"/>
  <cols>
    <col min="1" max="1" width="11" customWidth="1"/>
  </cols>
  <sheetData>
    <row r="1" spans="1:5" x14ac:dyDescent="0.3">
      <c r="A1" s="87" t="s">
        <v>65</v>
      </c>
      <c r="B1" s="88"/>
      <c r="C1" s="88"/>
      <c r="D1" s="88"/>
      <c r="E1" s="88"/>
    </row>
    <row r="2" spans="1:5" x14ac:dyDescent="0.3">
      <c r="A2" s="1" t="s">
        <v>66</v>
      </c>
      <c r="B2" s="77" t="s">
        <v>67</v>
      </c>
      <c r="C2" s="77" t="s">
        <v>68</v>
      </c>
      <c r="D2" s="77" t="s">
        <v>69</v>
      </c>
      <c r="E2" s="18"/>
    </row>
    <row r="3" spans="1:5" x14ac:dyDescent="0.3">
      <c r="A3" s="26" t="s">
        <v>70</v>
      </c>
      <c r="B3" s="18">
        <v>3868173.6007801681</v>
      </c>
      <c r="C3" s="10">
        <v>621596.18541176862</v>
      </c>
      <c r="D3" t="s">
        <v>71</v>
      </c>
    </row>
    <row r="4" spans="1:5" x14ac:dyDescent="0.3">
      <c r="A4" s="26" t="s">
        <v>72</v>
      </c>
      <c r="B4" s="18">
        <v>3868510.3631826267</v>
      </c>
      <c r="C4" s="10">
        <v>621211.85880990943</v>
      </c>
    </row>
    <row r="5" spans="1:5" x14ac:dyDescent="0.3">
      <c r="A5" s="26" t="s">
        <v>30</v>
      </c>
      <c r="B5" s="18">
        <v>3869082.1262605856</v>
      </c>
      <c r="C5" s="10">
        <v>620998.51756211789</v>
      </c>
      <c r="D5" t="s">
        <v>73</v>
      </c>
    </row>
    <row r="6" spans="1:5" x14ac:dyDescent="0.3">
      <c r="A6" s="26" t="s">
        <v>13</v>
      </c>
      <c r="B6" s="18">
        <v>3871319.0420975299</v>
      </c>
      <c r="C6" s="10">
        <v>616084.11710009829</v>
      </c>
      <c r="D6" t="s">
        <v>74</v>
      </c>
    </row>
    <row r="7" spans="1:5" x14ac:dyDescent="0.3">
      <c r="A7" s="26" t="s">
        <v>14</v>
      </c>
      <c r="B7" s="18">
        <v>3870227.4734583064</v>
      </c>
      <c r="C7" s="10">
        <v>605885.11301267217</v>
      </c>
      <c r="D7" t="s">
        <v>75</v>
      </c>
    </row>
    <row r="8" spans="1:5" x14ac:dyDescent="0.3">
      <c r="A8" s="26" t="s">
        <v>76</v>
      </c>
      <c r="B8" s="18">
        <v>3870113</v>
      </c>
      <c r="C8" s="10">
        <v>605940</v>
      </c>
      <c r="D8" t="s">
        <v>77</v>
      </c>
    </row>
    <row r="9" spans="1:5" x14ac:dyDescent="0.3">
      <c r="A9" s="26" t="s">
        <v>78</v>
      </c>
      <c r="B9" s="18">
        <v>3870203</v>
      </c>
      <c r="C9" s="10">
        <v>605677</v>
      </c>
      <c r="D9" t="s">
        <v>79</v>
      </c>
    </row>
    <row r="10" spans="1:5" x14ac:dyDescent="0.3">
      <c r="A10" s="26" t="s">
        <v>15</v>
      </c>
      <c r="B10" s="18">
        <v>3872067</v>
      </c>
      <c r="C10" s="10">
        <v>617824</v>
      </c>
      <c r="D10" t="s">
        <v>80</v>
      </c>
    </row>
    <row r="11" spans="1:5" x14ac:dyDescent="0.3">
      <c r="A11" s="26" t="s">
        <v>16</v>
      </c>
      <c r="B11" s="18">
        <v>3872881.3660068302</v>
      </c>
      <c r="C11" s="10">
        <v>619353.47491087415</v>
      </c>
      <c r="D11" t="s">
        <v>81</v>
      </c>
    </row>
    <row r="12" spans="1:5" x14ac:dyDescent="0.3">
      <c r="A12" s="26" t="s">
        <v>12</v>
      </c>
      <c r="B12" s="18">
        <v>3876279.5378594603</v>
      </c>
      <c r="C12" s="10">
        <v>595444.10650848411</v>
      </c>
      <c r="D12" t="s">
        <v>82</v>
      </c>
    </row>
    <row r="13" spans="1:5" x14ac:dyDescent="0.3">
      <c r="A13" s="26" t="s">
        <v>83</v>
      </c>
      <c r="B13" s="18">
        <v>3877543</v>
      </c>
      <c r="C13" s="18">
        <v>592894</v>
      </c>
      <c r="D13" t="s">
        <v>84</v>
      </c>
    </row>
    <row r="14" spans="1:5" x14ac:dyDescent="0.3">
      <c r="A14" s="26" t="s">
        <v>85</v>
      </c>
      <c r="B14" s="18">
        <v>3861583</v>
      </c>
      <c r="C14" s="18">
        <v>618360</v>
      </c>
      <c r="D14" t="s">
        <v>86</v>
      </c>
    </row>
    <row r="15" spans="1:5" x14ac:dyDescent="0.3">
      <c r="A15" s="1"/>
      <c r="D15" s="18"/>
      <c r="E15" s="18"/>
    </row>
    <row r="16" spans="1:5" x14ac:dyDescent="0.3">
      <c r="A16" s="90" t="s">
        <v>87</v>
      </c>
      <c r="B16" s="91"/>
      <c r="C16" s="91"/>
      <c r="D16" s="92"/>
      <c r="E16" s="93"/>
    </row>
    <row r="17" spans="1:4" x14ac:dyDescent="0.3">
      <c r="A17" s="1" t="s">
        <v>66</v>
      </c>
      <c r="B17" s="77" t="s">
        <v>67</v>
      </c>
      <c r="C17" s="77" t="s">
        <v>68</v>
      </c>
      <c r="D17" s="92"/>
    </row>
    <row r="18" spans="1:4" x14ac:dyDescent="0.3">
      <c r="A18" s="78" t="s">
        <v>41</v>
      </c>
      <c r="B18" s="79">
        <v>3870030.1027969006</v>
      </c>
      <c r="C18" s="79">
        <v>623916.24874410359</v>
      </c>
    </row>
    <row r="19" spans="1:4" x14ac:dyDescent="0.3">
      <c r="A19" s="80" t="s">
        <v>27</v>
      </c>
      <c r="B19" s="79">
        <v>3870459.6978804707</v>
      </c>
      <c r="C19" s="79">
        <v>615356.64783001877</v>
      </c>
    </row>
    <row r="20" spans="1:4" x14ac:dyDescent="0.3">
      <c r="A20" s="81" t="s">
        <v>25</v>
      </c>
      <c r="B20" s="79">
        <v>3860911.278912026</v>
      </c>
      <c r="C20" s="79">
        <v>615009.90130951977</v>
      </c>
    </row>
    <row r="21" spans="1:4" x14ac:dyDescent="0.3">
      <c r="A21" s="80" t="s">
        <v>30</v>
      </c>
      <c r="B21" s="79">
        <v>3868516.0236555911</v>
      </c>
      <c r="C21" s="79">
        <v>621220.82440433407</v>
      </c>
    </row>
    <row r="22" spans="1:4" x14ac:dyDescent="0.3">
      <c r="A22" s="80" t="s">
        <v>31</v>
      </c>
      <c r="B22" s="79">
        <v>3868124.8882444459</v>
      </c>
      <c r="C22" s="79">
        <v>622515.92568948853</v>
      </c>
    </row>
    <row r="23" spans="1:4" x14ac:dyDescent="0.3">
      <c r="A23" s="78" t="s">
        <v>28</v>
      </c>
      <c r="B23" s="79">
        <v>3862216</v>
      </c>
      <c r="C23" s="79">
        <v>618423</v>
      </c>
    </row>
    <row r="24" spans="1:4" x14ac:dyDescent="0.3">
      <c r="A24" s="81" t="s">
        <v>26</v>
      </c>
      <c r="B24" s="79">
        <v>3791007.1844287799</v>
      </c>
      <c r="C24" s="79">
        <v>617985.46995115781</v>
      </c>
    </row>
    <row r="25" spans="1:4" x14ac:dyDescent="0.3">
      <c r="A25" s="78" t="s">
        <v>37</v>
      </c>
      <c r="B25" s="79">
        <v>3861583</v>
      </c>
      <c r="C25" s="79">
        <v>618360</v>
      </c>
    </row>
    <row r="26" spans="1:4" x14ac:dyDescent="0.3">
      <c r="A26" s="80" t="s">
        <v>32</v>
      </c>
      <c r="B26" s="79">
        <v>3871749</v>
      </c>
      <c r="C26" s="79">
        <v>623332</v>
      </c>
    </row>
    <row r="27" spans="1:4" x14ac:dyDescent="0.3">
      <c r="A27" s="80" t="s">
        <v>24</v>
      </c>
      <c r="B27" s="79">
        <v>3862465</v>
      </c>
      <c r="C27" s="79">
        <v>618135</v>
      </c>
    </row>
    <row r="28" spans="1:4" x14ac:dyDescent="0.3">
      <c r="A28" s="80" t="s">
        <v>54</v>
      </c>
      <c r="B28" s="79">
        <v>3871311</v>
      </c>
      <c r="C28" s="79">
        <v>616089</v>
      </c>
    </row>
    <row r="29" spans="1:4" x14ac:dyDescent="0.3">
      <c r="A29" s="78" t="s">
        <v>36</v>
      </c>
      <c r="B29" s="79">
        <v>3871311</v>
      </c>
      <c r="C29" s="79">
        <v>616089</v>
      </c>
    </row>
    <row r="30" spans="1:4" x14ac:dyDescent="0.3">
      <c r="A30" s="78" t="s">
        <v>48</v>
      </c>
      <c r="B30" s="79">
        <v>3878922</v>
      </c>
      <c r="C30" s="79">
        <v>565090</v>
      </c>
    </row>
    <row r="31" spans="1:4" x14ac:dyDescent="0.3">
      <c r="A31" s="82" t="s">
        <v>47</v>
      </c>
      <c r="B31" s="79">
        <v>3864694.7241449519</v>
      </c>
      <c r="C31" s="79">
        <v>532405.98700183805</v>
      </c>
    </row>
    <row r="32" spans="1:4" x14ac:dyDescent="0.3">
      <c r="A32" s="80" t="s">
        <v>49</v>
      </c>
      <c r="B32" s="79">
        <v>3878720</v>
      </c>
      <c r="C32" s="79">
        <v>565122</v>
      </c>
    </row>
    <row r="33" spans="1:3" x14ac:dyDescent="0.3">
      <c r="A33" s="80" t="s">
        <v>50</v>
      </c>
      <c r="B33" s="79">
        <v>3878836</v>
      </c>
      <c r="C33" s="79">
        <v>565110</v>
      </c>
    </row>
    <row r="34" spans="1:3" x14ac:dyDescent="0.3">
      <c r="A34" s="80" t="s">
        <v>51</v>
      </c>
      <c r="B34" s="79">
        <v>3879016</v>
      </c>
      <c r="C34" s="79">
        <v>565080</v>
      </c>
    </row>
    <row r="35" spans="1:3" x14ac:dyDescent="0.3">
      <c r="A35" s="80" t="s">
        <v>52</v>
      </c>
      <c r="B35" s="79">
        <v>3877248</v>
      </c>
      <c r="C35" s="79">
        <v>562059</v>
      </c>
    </row>
    <row r="36" spans="1:3" x14ac:dyDescent="0.3">
      <c r="A36" s="82" t="s">
        <v>29</v>
      </c>
      <c r="B36" s="79">
        <v>3872266.4887945387</v>
      </c>
      <c r="C36" s="79">
        <v>622495.57007615163</v>
      </c>
    </row>
    <row r="37" spans="1:3" x14ac:dyDescent="0.3">
      <c r="A37" s="83" t="s">
        <v>46</v>
      </c>
      <c r="B37" s="84">
        <v>3865771</v>
      </c>
      <c r="C37" s="84">
        <v>624829</v>
      </c>
    </row>
    <row r="38" spans="1:3" x14ac:dyDescent="0.3">
      <c r="A38" s="83" t="s">
        <v>17</v>
      </c>
      <c r="B38" s="79">
        <v>3872067</v>
      </c>
      <c r="C38" s="79">
        <v>617824</v>
      </c>
    </row>
    <row r="39" spans="1:3" x14ac:dyDescent="0.3">
      <c r="A39" s="81" t="s">
        <v>35</v>
      </c>
      <c r="B39" s="79">
        <v>3870227.4734583064</v>
      </c>
      <c r="C39" s="79">
        <v>605885.11301267217</v>
      </c>
    </row>
    <row r="40" spans="1:3" x14ac:dyDescent="0.3">
      <c r="A40" s="81" t="s">
        <v>40</v>
      </c>
      <c r="B40" s="79">
        <v>3868143.4119370463</v>
      </c>
      <c r="C40" s="79">
        <v>622540.43087297538</v>
      </c>
    </row>
    <row r="41" spans="1:3" x14ac:dyDescent="0.3">
      <c r="A41" s="78" t="s">
        <v>45</v>
      </c>
      <c r="B41" s="79">
        <v>3868173.6007801681</v>
      </c>
      <c r="C41" s="79">
        <v>621596.18541176862</v>
      </c>
    </row>
    <row r="42" spans="1:3" x14ac:dyDescent="0.3">
      <c r="A42" s="78" t="s">
        <v>44</v>
      </c>
      <c r="B42" s="79">
        <v>3868173.6007801681</v>
      </c>
      <c r="C42" s="79">
        <v>621596.18541176862</v>
      </c>
    </row>
    <row r="43" spans="1:3" x14ac:dyDescent="0.3">
      <c r="A43" s="78" t="s">
        <v>53</v>
      </c>
      <c r="B43" s="79">
        <v>3868173.6007801681</v>
      </c>
      <c r="C43" s="79">
        <v>621596.18541176862</v>
      </c>
    </row>
    <row r="44" spans="1:3" x14ac:dyDescent="0.3">
      <c r="A44" s="83" t="s">
        <v>90</v>
      </c>
      <c r="B44" s="79">
        <v>3868173.6007801699</v>
      </c>
      <c r="C44" s="79">
        <v>621596.18541176862</v>
      </c>
    </row>
    <row r="45" spans="1:3" x14ac:dyDescent="0.3">
      <c r="A45" s="83" t="s">
        <v>89</v>
      </c>
      <c r="B45" s="79">
        <v>3869082.1262605856</v>
      </c>
      <c r="C45" s="79">
        <v>620998.51756211789</v>
      </c>
    </row>
    <row r="46" spans="1:3" x14ac:dyDescent="0.3">
      <c r="A46" s="78" t="s">
        <v>42</v>
      </c>
      <c r="B46" s="79">
        <v>3869082.1262605856</v>
      </c>
      <c r="C46" s="79">
        <v>620998.51756211789</v>
      </c>
    </row>
    <row r="47" spans="1:3" x14ac:dyDescent="0.3">
      <c r="A47" s="78" t="s">
        <v>43</v>
      </c>
      <c r="B47" s="79">
        <v>3869082.1262605856</v>
      </c>
      <c r="C47" s="79">
        <v>620998.51756211789</v>
      </c>
    </row>
    <row r="48" spans="1:3" x14ac:dyDescent="0.3">
      <c r="A48" s="78" t="s">
        <v>38</v>
      </c>
      <c r="B48" s="79">
        <v>3868173.6007801681</v>
      </c>
      <c r="C48" s="79">
        <v>621596.18541176862</v>
      </c>
    </row>
    <row r="49" spans="1:3" x14ac:dyDescent="0.3">
      <c r="A49" s="78" t="s">
        <v>33</v>
      </c>
      <c r="B49" s="79">
        <v>3868092.1299529425</v>
      </c>
      <c r="C49" s="79">
        <v>622438.82192720287</v>
      </c>
    </row>
    <row r="50" spans="1:3" x14ac:dyDescent="0.3">
      <c r="A50" s="78" t="s">
        <v>34</v>
      </c>
      <c r="B50" s="79">
        <v>3869140.2159134243</v>
      </c>
      <c r="C50" s="79">
        <v>620954.18510804279</v>
      </c>
    </row>
    <row r="51" spans="1:3" x14ac:dyDescent="0.3">
      <c r="A51" s="85" t="s">
        <v>39</v>
      </c>
      <c r="B51" s="86">
        <v>3868212.242826656</v>
      </c>
      <c r="C51" s="86">
        <v>621881.908344861</v>
      </c>
    </row>
    <row r="53" spans="1:3" x14ac:dyDescent="0.3">
      <c r="A53" t="s">
        <v>88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19" workbookViewId="0">
      <selection activeCell="E62" sqref="E62"/>
    </sheetView>
  </sheetViews>
  <sheetFormatPr defaultRowHeight="14.4" x14ac:dyDescent="0.3"/>
  <cols>
    <col min="1" max="1" width="15" customWidth="1"/>
    <col min="5" max="5" width="7.77734375" bestFit="1" customWidth="1"/>
  </cols>
  <sheetData>
    <row r="1" spans="1:6" ht="15.6" x14ac:dyDescent="0.3">
      <c r="A1" s="76" t="s">
        <v>64</v>
      </c>
    </row>
    <row r="2" spans="1:6" ht="43.2" x14ac:dyDescent="0.3">
      <c r="A2" s="12" t="s">
        <v>4</v>
      </c>
      <c r="B2" s="13" t="s">
        <v>5</v>
      </c>
      <c r="C2" s="13" t="s">
        <v>6</v>
      </c>
      <c r="D2" s="13" t="s">
        <v>7</v>
      </c>
      <c r="E2" s="13" t="s">
        <v>91</v>
      </c>
      <c r="F2" s="15" t="s">
        <v>11</v>
      </c>
    </row>
    <row r="3" spans="1:6" x14ac:dyDescent="0.3">
      <c r="A3" s="2" t="s">
        <v>0</v>
      </c>
      <c r="B3" s="3"/>
      <c r="C3" s="3"/>
      <c r="D3" s="3"/>
      <c r="E3" s="3"/>
    </row>
    <row r="4" spans="1:6" x14ac:dyDescent="0.3">
      <c r="A4" s="8">
        <v>630</v>
      </c>
      <c r="B4" s="7">
        <v>4.2976609999999997</v>
      </c>
      <c r="C4" s="7">
        <v>5.4992070000000011</v>
      </c>
      <c r="D4" s="7">
        <v>90.203133000000022</v>
      </c>
      <c r="E4" s="7">
        <v>0</v>
      </c>
    </row>
    <row r="5" spans="1:6" x14ac:dyDescent="0.3">
      <c r="A5" s="8">
        <v>650</v>
      </c>
      <c r="B5" s="7">
        <v>58.906916999999993</v>
      </c>
      <c r="C5" s="7">
        <v>25.380246000000003</v>
      </c>
      <c r="D5" s="7">
        <v>15.712829999999999</v>
      </c>
      <c r="E5" s="7">
        <v>0</v>
      </c>
    </row>
    <row r="6" spans="1:6" x14ac:dyDescent="0.3">
      <c r="A6" s="8">
        <v>675</v>
      </c>
      <c r="B6" s="7">
        <v>35.886291</v>
      </c>
      <c r="C6" s="7">
        <v>56.735554</v>
      </c>
      <c r="D6" s="7">
        <v>7.3781569999999999</v>
      </c>
      <c r="E6" s="7">
        <v>0</v>
      </c>
    </row>
    <row r="7" spans="1:6" x14ac:dyDescent="0.3">
      <c r="A7" s="8">
        <v>680</v>
      </c>
      <c r="B7" s="7">
        <v>25.307199999999998</v>
      </c>
      <c r="C7" s="7">
        <v>20.621114000000006</v>
      </c>
      <c r="D7" s="7">
        <v>54.071682999999993</v>
      </c>
      <c r="E7" s="7">
        <v>0</v>
      </c>
    </row>
    <row r="8" spans="1:6" x14ac:dyDescent="0.3">
      <c r="A8" s="10">
        <v>690</v>
      </c>
      <c r="B8" s="7">
        <v>39.114681000000004</v>
      </c>
      <c r="C8" s="7">
        <v>52.248278000000006</v>
      </c>
      <c r="D8" s="7">
        <v>8.6370430000000002</v>
      </c>
      <c r="E8" s="7">
        <v>0</v>
      </c>
    </row>
    <row r="9" spans="1:6" x14ac:dyDescent="0.3">
      <c r="A9" s="10">
        <v>710</v>
      </c>
      <c r="B9" s="7">
        <v>38.385935999999994</v>
      </c>
      <c r="C9" s="7">
        <v>57.778741000000004</v>
      </c>
      <c r="D9" s="7">
        <v>3.8353220000000001</v>
      </c>
      <c r="E9" s="7">
        <v>0</v>
      </c>
    </row>
    <row r="10" spans="1:6" x14ac:dyDescent="0.3">
      <c r="A10" s="10">
        <v>720</v>
      </c>
      <c r="B10" s="7">
        <v>24.642610999999999</v>
      </c>
      <c r="C10" s="7">
        <v>54.949052999999992</v>
      </c>
      <c r="D10" s="7">
        <v>20.408338999999998</v>
      </c>
      <c r="E10" s="7">
        <v>0</v>
      </c>
    </row>
    <row r="11" spans="1:6" x14ac:dyDescent="0.3">
      <c r="A11" s="10">
        <v>740</v>
      </c>
      <c r="B11" s="7">
        <v>38.660911999999996</v>
      </c>
      <c r="C11" s="7">
        <v>46.368635000000005</v>
      </c>
      <c r="D11" s="7">
        <v>14.970458000000001</v>
      </c>
      <c r="E11" s="7">
        <v>0</v>
      </c>
    </row>
    <row r="12" spans="1:6" x14ac:dyDescent="0.3">
      <c r="A12" s="10">
        <v>760</v>
      </c>
      <c r="B12" s="7">
        <v>39.017274</v>
      </c>
      <c r="C12" s="7">
        <v>48.972619000000002</v>
      </c>
      <c r="D12" s="7">
        <v>12.010108999999998</v>
      </c>
      <c r="E12" s="7">
        <v>0</v>
      </c>
    </row>
    <row r="13" spans="1:6" x14ac:dyDescent="0.3">
      <c r="A13" s="10">
        <v>790</v>
      </c>
      <c r="B13" s="7">
        <v>3.6787039999999998</v>
      </c>
      <c r="C13" s="7">
        <v>2.983266</v>
      </c>
      <c r="D13" s="7">
        <v>93.338026999999997</v>
      </c>
      <c r="E13" s="7">
        <v>0</v>
      </c>
    </row>
    <row r="14" spans="1:6" x14ac:dyDescent="0.3">
      <c r="A14" s="10">
        <v>814</v>
      </c>
      <c r="B14" s="7">
        <v>4.3553959999999998</v>
      </c>
      <c r="C14" s="7">
        <v>5.0197510000000012</v>
      </c>
      <c r="D14" s="7">
        <v>90.624849999999981</v>
      </c>
      <c r="E14" s="7">
        <v>0</v>
      </c>
    </row>
    <row r="15" spans="1:6" x14ac:dyDescent="0.3">
      <c r="A15" s="10">
        <v>820</v>
      </c>
      <c r="B15" s="7">
        <v>1.8874379999999999</v>
      </c>
      <c r="C15" s="7">
        <v>2.6205530000000001</v>
      </c>
      <c r="D15" s="7">
        <v>95.492008999999996</v>
      </c>
      <c r="E15" s="7">
        <v>0</v>
      </c>
    </row>
    <row r="16" spans="1:6" x14ac:dyDescent="0.3">
      <c r="A16" s="10">
        <v>880</v>
      </c>
      <c r="B16" s="7">
        <v>1.2687330000000001</v>
      </c>
      <c r="C16" s="7">
        <v>1.8675319999999997</v>
      </c>
      <c r="D16" s="7">
        <v>96.863734000000008</v>
      </c>
      <c r="E16" s="7">
        <v>0</v>
      </c>
    </row>
    <row r="17" spans="1:6" x14ac:dyDescent="0.3">
      <c r="A17" s="10">
        <v>930</v>
      </c>
      <c r="B17" s="7">
        <v>1.7322820000000001</v>
      </c>
      <c r="C17" s="7">
        <v>2.403321</v>
      </c>
      <c r="D17" s="7">
        <v>95.864397999999994</v>
      </c>
      <c r="E17" s="7">
        <v>0</v>
      </c>
    </row>
    <row r="18" spans="1:6" x14ac:dyDescent="0.3">
      <c r="A18" s="11" t="s">
        <v>2</v>
      </c>
      <c r="B18" s="4"/>
      <c r="C18" s="4"/>
      <c r="D18" s="4"/>
      <c r="E18" s="7"/>
      <c r="F18" s="9"/>
    </row>
    <row r="19" spans="1:6" x14ac:dyDescent="0.3">
      <c r="A19" s="8">
        <v>45</v>
      </c>
      <c r="B19" s="7">
        <v>37.412793000000001</v>
      </c>
      <c r="C19" s="7">
        <v>57.840095999999996</v>
      </c>
      <c r="D19" s="7">
        <v>4.7471129999999988</v>
      </c>
      <c r="E19" s="7">
        <v>0</v>
      </c>
      <c r="F19" s="9"/>
    </row>
    <row r="20" spans="1:6" x14ac:dyDescent="0.3">
      <c r="A20" s="8">
        <v>55</v>
      </c>
      <c r="B20" s="7">
        <v>9.5398859999999992</v>
      </c>
      <c r="C20" s="7">
        <v>63.715013999999996</v>
      </c>
      <c r="D20" s="7">
        <v>26.745097999999999</v>
      </c>
      <c r="E20" s="7">
        <v>0</v>
      </c>
      <c r="F20" s="9"/>
    </row>
    <row r="21" spans="1:6" x14ac:dyDescent="0.3">
      <c r="A21" s="8">
        <v>75</v>
      </c>
      <c r="B21" s="7">
        <v>48.763950999999999</v>
      </c>
      <c r="C21" s="7">
        <v>28.314689999999995</v>
      </c>
      <c r="D21" s="7">
        <v>22.921362000000002</v>
      </c>
      <c r="E21" s="7">
        <v>0</v>
      </c>
      <c r="F21" s="9"/>
    </row>
    <row r="22" spans="1:6" x14ac:dyDescent="0.3">
      <c r="A22" s="8">
        <v>130</v>
      </c>
      <c r="B22" s="7">
        <v>3.8316650000000001</v>
      </c>
      <c r="C22" s="7">
        <v>6.3957649999999999</v>
      </c>
      <c r="D22" s="7">
        <v>89.772572000000011</v>
      </c>
      <c r="E22" s="7">
        <v>0</v>
      </c>
      <c r="F22" s="9"/>
    </row>
    <row r="23" spans="1:6" x14ac:dyDescent="0.3">
      <c r="A23" s="8">
        <v>240</v>
      </c>
      <c r="B23" s="7">
        <v>7.8474710000000005</v>
      </c>
      <c r="C23" s="7">
        <v>5.5155320000000003</v>
      </c>
      <c r="D23" s="7">
        <v>86.636998000000006</v>
      </c>
      <c r="E23" s="7">
        <v>0</v>
      </c>
      <c r="F23" s="9"/>
    </row>
    <row r="24" spans="1:6" x14ac:dyDescent="0.3">
      <c r="A24" s="8">
        <v>400</v>
      </c>
      <c r="B24" s="7">
        <v>25.587687999999996</v>
      </c>
      <c r="C24" s="7">
        <v>58.850619999999999</v>
      </c>
      <c r="D24" s="7">
        <v>15.561690999999998</v>
      </c>
      <c r="E24" s="7">
        <v>0</v>
      </c>
      <c r="F24" s="9"/>
    </row>
    <row r="25" spans="1:6" x14ac:dyDescent="0.3">
      <c r="A25" s="8">
        <v>420</v>
      </c>
      <c r="B25" s="7">
        <v>11.829758999999999</v>
      </c>
      <c r="C25" s="7">
        <v>55.157624999999996</v>
      </c>
      <c r="D25" s="7">
        <v>33.012614999999997</v>
      </c>
      <c r="E25" s="7">
        <v>0</v>
      </c>
      <c r="F25" s="9"/>
    </row>
    <row r="26" spans="1:6" x14ac:dyDescent="0.3">
      <c r="A26" s="8">
        <v>430</v>
      </c>
      <c r="B26" s="7">
        <v>65.823739000000003</v>
      </c>
      <c r="C26" s="7">
        <v>29.711600999999998</v>
      </c>
      <c r="D26" s="7">
        <v>4.4646600000000003</v>
      </c>
      <c r="E26" s="7">
        <v>0</v>
      </c>
      <c r="F26" s="9"/>
    </row>
    <row r="27" spans="1:6" x14ac:dyDescent="0.3">
      <c r="A27" s="8">
        <v>453</v>
      </c>
      <c r="B27" s="7">
        <v>5.9731230000000002</v>
      </c>
      <c r="C27" s="7">
        <v>15.325063999999999</v>
      </c>
      <c r="D27" s="7">
        <v>78.701810999999992</v>
      </c>
      <c r="E27" s="7">
        <v>0</v>
      </c>
      <c r="F27" s="9"/>
    </row>
    <row r="28" spans="1:6" x14ac:dyDescent="0.3">
      <c r="A28" s="1" t="s">
        <v>3</v>
      </c>
      <c r="E28" s="7"/>
    </row>
    <row r="29" spans="1:6" x14ac:dyDescent="0.3">
      <c r="A29" s="8">
        <v>10</v>
      </c>
      <c r="B29" s="7">
        <v>11.426904</v>
      </c>
      <c r="C29" s="7">
        <v>17.672025999999999</v>
      </c>
      <c r="D29" s="7">
        <v>70.901072999999997</v>
      </c>
      <c r="E29" s="7">
        <v>0</v>
      </c>
    </row>
    <row r="30" spans="1:6" x14ac:dyDescent="0.3">
      <c r="A30" s="8">
        <v>25</v>
      </c>
      <c r="B30" s="7">
        <v>44.550715999999994</v>
      </c>
      <c r="C30" s="7">
        <v>49.726104999999997</v>
      </c>
      <c r="D30" s="7">
        <v>5.7231800000000019</v>
      </c>
      <c r="E30" s="7">
        <v>0</v>
      </c>
    </row>
    <row r="31" spans="1:6" x14ac:dyDescent="0.3">
      <c r="A31" s="8">
        <v>40</v>
      </c>
      <c r="B31" s="7">
        <v>48.810152000000002</v>
      </c>
      <c r="C31" s="7">
        <v>48.343012999999999</v>
      </c>
      <c r="D31" s="7">
        <v>2.846838</v>
      </c>
      <c r="E31" s="7">
        <v>0</v>
      </c>
    </row>
    <row r="32" spans="1:6" x14ac:dyDescent="0.3">
      <c r="A32" s="8">
        <v>72</v>
      </c>
      <c r="B32" s="7">
        <v>4.3427810000000004</v>
      </c>
      <c r="C32" s="7">
        <v>6.4261149999999994</v>
      </c>
      <c r="D32" s="7">
        <v>89.231102000000007</v>
      </c>
      <c r="E32" s="7">
        <v>0</v>
      </c>
    </row>
    <row r="33" spans="1:6" x14ac:dyDescent="0.3">
      <c r="A33" s="10">
        <v>76</v>
      </c>
      <c r="B33" s="7">
        <v>56.236082000000003</v>
      </c>
      <c r="C33" s="7">
        <v>20.724146999999999</v>
      </c>
      <c r="D33" s="7">
        <v>23.039769</v>
      </c>
      <c r="E33" s="7">
        <v>0</v>
      </c>
    </row>
    <row r="34" spans="1:6" x14ac:dyDescent="0.3">
      <c r="A34" s="10">
        <v>90</v>
      </c>
      <c r="B34" s="7">
        <v>54.237328999999995</v>
      </c>
      <c r="C34" s="7">
        <v>43.090822999999993</v>
      </c>
      <c r="D34" s="7">
        <v>2.6718479999999998</v>
      </c>
      <c r="E34" s="7">
        <v>0</v>
      </c>
    </row>
    <row r="35" spans="1:6" x14ac:dyDescent="0.3">
      <c r="A35" s="10">
        <v>110</v>
      </c>
      <c r="B35" s="7">
        <v>25.706337999999999</v>
      </c>
      <c r="C35" s="7">
        <v>19.665451999999998</v>
      </c>
      <c r="D35" s="7">
        <v>54.628211</v>
      </c>
      <c r="E35" s="7">
        <v>0</v>
      </c>
    </row>
    <row r="36" spans="1:6" x14ac:dyDescent="0.3">
      <c r="A36" s="10">
        <v>255</v>
      </c>
      <c r="B36" s="7">
        <v>10.103783</v>
      </c>
      <c r="C36" s="7">
        <v>62.698746999999997</v>
      </c>
      <c r="D36" s="7">
        <v>27.197469000000005</v>
      </c>
      <c r="E36" s="7">
        <v>0</v>
      </c>
    </row>
    <row r="37" spans="1:6" x14ac:dyDescent="0.3">
      <c r="A37" s="10">
        <v>270</v>
      </c>
      <c r="B37" s="7">
        <v>9.4819689999999994</v>
      </c>
      <c r="C37" s="7">
        <v>22.521535</v>
      </c>
      <c r="D37" s="7">
        <v>67.996496000000008</v>
      </c>
      <c r="E37" s="7">
        <v>0</v>
      </c>
    </row>
    <row r="38" spans="1:6" x14ac:dyDescent="0.3">
      <c r="A38" s="10">
        <v>285</v>
      </c>
      <c r="B38" s="7">
        <v>36.157428000000003</v>
      </c>
      <c r="C38" s="7">
        <v>57.321921999999994</v>
      </c>
      <c r="D38" s="7">
        <v>6.5206489999999997</v>
      </c>
      <c r="E38" s="7">
        <v>0</v>
      </c>
    </row>
    <row r="39" spans="1:6" x14ac:dyDescent="0.3">
      <c r="A39" s="10">
        <v>405</v>
      </c>
      <c r="B39" s="7">
        <v>11.330563000000001</v>
      </c>
      <c r="C39" s="7">
        <v>20.618895000000002</v>
      </c>
      <c r="D39" s="7">
        <v>68.05054299999999</v>
      </c>
      <c r="E39" s="7">
        <v>0</v>
      </c>
    </row>
    <row r="40" spans="1:6" x14ac:dyDescent="0.3">
      <c r="A40" s="10">
        <v>408</v>
      </c>
      <c r="B40" s="7">
        <v>46.435353999999997</v>
      </c>
      <c r="C40" s="7">
        <v>47.448777000000007</v>
      </c>
      <c r="D40" s="7">
        <v>6.1158719999999995</v>
      </c>
      <c r="E40" s="7">
        <v>0</v>
      </c>
    </row>
    <row r="41" spans="1:6" x14ac:dyDescent="0.3">
      <c r="A41" s="10">
        <v>430</v>
      </c>
      <c r="B41" s="7">
        <v>51.073943</v>
      </c>
      <c r="C41" s="7">
        <v>48.491521999999989</v>
      </c>
      <c r="D41" s="7">
        <v>0.434535</v>
      </c>
      <c r="E41" s="7">
        <v>0</v>
      </c>
    </row>
    <row r="42" spans="1:6" x14ac:dyDescent="0.3">
      <c r="A42" s="10">
        <v>450</v>
      </c>
      <c r="B42" s="7">
        <v>12.714407000000001</v>
      </c>
      <c r="C42" s="7">
        <v>65.639274999999998</v>
      </c>
      <c r="D42" s="7">
        <v>21.646317999999997</v>
      </c>
      <c r="E42" s="7">
        <v>0</v>
      </c>
    </row>
    <row r="43" spans="1:6" x14ac:dyDescent="0.3">
      <c r="A43" s="10">
        <v>460</v>
      </c>
      <c r="B43" s="7">
        <v>43.124020000000002</v>
      </c>
      <c r="C43" s="7">
        <v>53.480036999999996</v>
      </c>
      <c r="D43" s="7">
        <v>3.3959420000000002</v>
      </c>
      <c r="E43" s="7">
        <v>0</v>
      </c>
    </row>
    <row r="44" spans="1:6" x14ac:dyDescent="0.3">
      <c r="A44" s="10">
        <v>480</v>
      </c>
      <c r="B44" s="7">
        <v>1.130368</v>
      </c>
      <c r="C44" s="7">
        <v>2.5799540000000003</v>
      </c>
      <c r="D44" s="7">
        <v>96.289678999999992</v>
      </c>
      <c r="E44" s="7">
        <v>0</v>
      </c>
    </row>
    <row r="45" spans="1:6" x14ac:dyDescent="0.3">
      <c r="A45" s="2" t="s">
        <v>1</v>
      </c>
      <c r="B45" s="13" t="s">
        <v>5</v>
      </c>
      <c r="C45" s="13" t="s">
        <v>6</v>
      </c>
      <c r="D45" s="13" t="s">
        <v>7</v>
      </c>
      <c r="E45" s="13" t="s">
        <v>91</v>
      </c>
    </row>
    <row r="46" spans="1:6" x14ac:dyDescent="0.3">
      <c r="A46" s="8">
        <v>0</v>
      </c>
      <c r="B46" s="7">
        <v>7.0390000000000001E-3</v>
      </c>
      <c r="C46" s="7">
        <v>2.3414099999999998</v>
      </c>
      <c r="D46" s="7">
        <v>97.651553000000021</v>
      </c>
      <c r="E46" s="7">
        <v>0</v>
      </c>
      <c r="F46" t="s">
        <v>8</v>
      </c>
    </row>
    <row r="47" spans="1:6" x14ac:dyDescent="0.3">
      <c r="A47" s="8">
        <v>10</v>
      </c>
      <c r="B47" s="7">
        <v>3.6110030000000006</v>
      </c>
      <c r="C47" s="7">
        <v>4.3549119999999997</v>
      </c>
      <c r="D47" s="7">
        <v>92.034085999999988</v>
      </c>
      <c r="E47" s="7">
        <v>0</v>
      </c>
      <c r="F47" t="s">
        <v>10</v>
      </c>
    </row>
    <row r="48" spans="1:6" x14ac:dyDescent="0.3">
      <c r="A48" s="14">
        <v>160</v>
      </c>
      <c r="B48" s="7">
        <v>0</v>
      </c>
      <c r="C48" s="7">
        <v>2.6399349999999999</v>
      </c>
      <c r="D48" s="7">
        <v>97.360067000000001</v>
      </c>
      <c r="E48" s="7">
        <v>0</v>
      </c>
      <c r="F48" s="3"/>
    </row>
    <row r="49" spans="1:7" x14ac:dyDescent="0.3">
      <c r="A49" s="14">
        <v>280</v>
      </c>
      <c r="B49" s="7">
        <v>0</v>
      </c>
      <c r="C49" s="7">
        <v>3.0049860000000002</v>
      </c>
      <c r="D49" s="7">
        <v>96.995014000000012</v>
      </c>
      <c r="E49" s="7">
        <v>0</v>
      </c>
      <c r="F49" s="3"/>
    </row>
    <row r="50" spans="1:7" x14ac:dyDescent="0.3">
      <c r="A50" s="8">
        <v>360</v>
      </c>
      <c r="B50" s="7">
        <v>10.662841999999999</v>
      </c>
      <c r="C50" s="7">
        <v>28.978102</v>
      </c>
      <c r="D50" s="7">
        <v>60.359058000000005</v>
      </c>
      <c r="E50" s="7">
        <v>0</v>
      </c>
    </row>
    <row r="51" spans="1:7" x14ac:dyDescent="0.3">
      <c r="A51" s="8">
        <v>450</v>
      </c>
      <c r="B51" s="7">
        <v>0</v>
      </c>
      <c r="C51" s="7">
        <v>2.9805000000000002E-2</v>
      </c>
      <c r="D51" s="7">
        <v>99.970195000000004</v>
      </c>
      <c r="E51" s="7">
        <v>0</v>
      </c>
    </row>
    <row r="52" spans="1:7" x14ac:dyDescent="0.3">
      <c r="A52" s="8">
        <v>560</v>
      </c>
      <c r="B52" s="7">
        <v>1.9294610000000003</v>
      </c>
      <c r="C52" s="7">
        <v>3.027304</v>
      </c>
      <c r="D52" s="7">
        <v>95.04323500000001</v>
      </c>
      <c r="E52" s="7">
        <v>0</v>
      </c>
    </row>
    <row r="53" spans="1:7" x14ac:dyDescent="0.3">
      <c r="A53" s="14">
        <v>640</v>
      </c>
      <c r="B53" s="7">
        <v>16.467871000000002</v>
      </c>
      <c r="C53" s="7">
        <v>65.195047000000002</v>
      </c>
      <c r="D53" s="7">
        <v>18.337082000000002</v>
      </c>
      <c r="E53" s="7">
        <v>0</v>
      </c>
      <c r="F53" s="3" t="s">
        <v>9</v>
      </c>
    </row>
    <row r="54" spans="1:7" x14ac:dyDescent="0.3">
      <c r="A54" s="8">
        <v>740</v>
      </c>
      <c r="B54" s="7">
        <v>1.7032550000000002</v>
      </c>
      <c r="C54" s="7">
        <v>3.0752459999999999</v>
      </c>
      <c r="D54" s="7">
        <v>95.221496999999999</v>
      </c>
      <c r="E54" s="7">
        <v>0</v>
      </c>
    </row>
    <row r="55" spans="1:7" x14ac:dyDescent="0.3">
      <c r="A55" s="14">
        <v>960</v>
      </c>
      <c r="B55" s="7">
        <v>6.363588</v>
      </c>
      <c r="C55" s="7">
        <v>24.578944000000003</v>
      </c>
      <c r="D55" s="7">
        <v>69.057466000000005</v>
      </c>
      <c r="E55" s="7">
        <v>0</v>
      </c>
      <c r="F55" s="3"/>
    </row>
    <row r="56" spans="1:7" x14ac:dyDescent="0.3">
      <c r="A56" s="8">
        <v>970</v>
      </c>
      <c r="B56" s="7">
        <v>38.603034999999998</v>
      </c>
      <c r="C56" s="7">
        <v>52.883324000000009</v>
      </c>
      <c r="D56" s="7">
        <v>8.5136410000000016</v>
      </c>
      <c r="E56" s="7">
        <v>0</v>
      </c>
    </row>
    <row r="57" spans="1:7" x14ac:dyDescent="0.3">
      <c r="A57" s="11" t="s">
        <v>13</v>
      </c>
      <c r="B57" s="5"/>
      <c r="C57" s="5"/>
      <c r="D57" s="5"/>
      <c r="E57" s="7"/>
      <c r="F57" s="6"/>
      <c r="G57" s="3"/>
    </row>
    <row r="58" spans="1:7" x14ac:dyDescent="0.3">
      <c r="A58" s="14">
        <v>0</v>
      </c>
      <c r="B58" s="7">
        <v>19.899999999999999</v>
      </c>
      <c r="C58" s="7">
        <v>18.5</v>
      </c>
      <c r="D58" s="7">
        <v>61.6</v>
      </c>
      <c r="E58" s="7">
        <v>0</v>
      </c>
      <c r="G58" s="3"/>
    </row>
    <row r="59" spans="1:7" x14ac:dyDescent="0.3">
      <c r="A59" s="14">
        <v>40</v>
      </c>
      <c r="B59" s="7">
        <v>3.3</v>
      </c>
      <c r="C59" s="7">
        <v>30.1</v>
      </c>
      <c r="D59" s="7">
        <v>60.7</v>
      </c>
      <c r="E59" s="7">
        <v>5.9</v>
      </c>
      <c r="G59" s="3"/>
    </row>
    <row r="60" spans="1:7" x14ac:dyDescent="0.3">
      <c r="A60" s="14">
        <v>100</v>
      </c>
      <c r="B60" s="7">
        <v>7.1</v>
      </c>
      <c r="C60" s="7">
        <v>10.9</v>
      </c>
      <c r="D60" s="7">
        <v>77.7</v>
      </c>
      <c r="E60" s="7">
        <v>4.3</v>
      </c>
      <c r="G60" s="3"/>
    </row>
    <row r="61" spans="1:7" x14ac:dyDescent="0.3">
      <c r="A61" s="14">
        <v>270</v>
      </c>
      <c r="B61" s="7">
        <v>33.015092999999993</v>
      </c>
      <c r="C61" s="7">
        <v>30.675109999999997</v>
      </c>
      <c r="D61" s="7">
        <v>36.309799000000012</v>
      </c>
      <c r="E61" s="7">
        <v>0</v>
      </c>
      <c r="G61" s="3"/>
    </row>
    <row r="62" spans="1:7" x14ac:dyDescent="0.3">
      <c r="A62" s="14">
        <v>320</v>
      </c>
      <c r="B62" s="7">
        <v>10.4</v>
      </c>
      <c r="C62" s="7">
        <v>19.5</v>
      </c>
      <c r="D62" s="7">
        <v>58</v>
      </c>
      <c r="E62" s="7">
        <v>12.1</v>
      </c>
      <c r="G62" s="3"/>
    </row>
    <row r="63" spans="1:7" x14ac:dyDescent="0.3">
      <c r="A63" s="14">
        <v>370</v>
      </c>
      <c r="B63" s="7">
        <v>18.129401000000001</v>
      </c>
      <c r="C63" s="7">
        <v>11.497699000000003</v>
      </c>
      <c r="D63" s="7">
        <v>70.372897999999992</v>
      </c>
      <c r="E63" s="7">
        <v>0</v>
      </c>
      <c r="G63" s="3"/>
    </row>
    <row r="64" spans="1:7" x14ac:dyDescent="0.3">
      <c r="A64" s="14">
        <v>470</v>
      </c>
      <c r="B64" s="7">
        <v>38.135917000000006</v>
      </c>
      <c r="C64" s="7">
        <v>46.696254999999994</v>
      </c>
      <c r="D64" s="7">
        <v>15.167825000000002</v>
      </c>
      <c r="E64" s="7">
        <v>0</v>
      </c>
      <c r="G64" s="3"/>
    </row>
    <row r="65" spans="1:7" x14ac:dyDescent="0.3">
      <c r="A65" s="14">
        <v>540</v>
      </c>
      <c r="B65" s="7">
        <v>51.780178999999997</v>
      </c>
      <c r="C65" s="7">
        <v>27.515621999999997</v>
      </c>
      <c r="D65" s="7">
        <v>20.7042</v>
      </c>
      <c r="E65" s="7">
        <v>0</v>
      </c>
    </row>
    <row r="66" spans="1:7" x14ac:dyDescent="0.3">
      <c r="A66" s="14">
        <v>560</v>
      </c>
      <c r="B66" s="7">
        <v>16.982427999999999</v>
      </c>
      <c r="C66" s="7">
        <v>16.043000999999997</v>
      </c>
      <c r="D66" s="7">
        <v>66.974574000000004</v>
      </c>
      <c r="E66" s="7">
        <v>0</v>
      </c>
      <c r="G66" s="3"/>
    </row>
    <row r="67" spans="1:7" x14ac:dyDescent="0.3">
      <c r="A67" s="8">
        <v>600</v>
      </c>
      <c r="B67" s="16">
        <v>4</v>
      </c>
      <c r="C67" s="16">
        <v>5</v>
      </c>
      <c r="D67" s="16">
        <v>91</v>
      </c>
      <c r="E67" s="7">
        <v>0</v>
      </c>
      <c r="G67" s="3"/>
    </row>
    <row r="68" spans="1:7" x14ac:dyDescent="0.3">
      <c r="A68" s="2" t="s">
        <v>14</v>
      </c>
      <c r="B68" s="3"/>
      <c r="C68" s="3"/>
      <c r="D68" s="3"/>
      <c r="E68" s="7"/>
      <c r="F68" s="3"/>
      <c r="G68" s="3"/>
    </row>
    <row r="69" spans="1:7" x14ac:dyDescent="0.3">
      <c r="A69" s="19">
        <v>65</v>
      </c>
      <c r="B69" s="7">
        <v>8.6908750000000001</v>
      </c>
      <c r="C69" s="7">
        <v>34.523212000000008</v>
      </c>
      <c r="D69" s="7">
        <v>56.785913999999998</v>
      </c>
      <c r="E69" s="7">
        <v>0</v>
      </c>
      <c r="F69" s="17"/>
    </row>
    <row r="70" spans="1:7" x14ac:dyDescent="0.3">
      <c r="A70" s="19">
        <v>180</v>
      </c>
      <c r="B70" s="7">
        <v>2.096498</v>
      </c>
      <c r="C70" s="7">
        <v>8.5349079999999997</v>
      </c>
      <c r="D70" s="7">
        <v>89.368592000000007</v>
      </c>
      <c r="E70" s="7">
        <v>0</v>
      </c>
      <c r="F70" s="17"/>
    </row>
    <row r="71" spans="1:7" x14ac:dyDescent="0.3">
      <c r="A71" s="11" t="s">
        <v>12</v>
      </c>
      <c r="B71" s="18"/>
      <c r="C71" s="18"/>
      <c r="D71" s="18"/>
      <c r="E71" s="7"/>
    </row>
    <row r="72" spans="1:7" x14ac:dyDescent="0.3">
      <c r="A72" s="18">
        <v>30</v>
      </c>
      <c r="B72" s="16">
        <v>14</v>
      </c>
      <c r="C72" s="16">
        <v>18</v>
      </c>
      <c r="D72" s="16">
        <v>68</v>
      </c>
      <c r="E72" s="7">
        <v>0</v>
      </c>
    </row>
    <row r="73" spans="1:7" x14ac:dyDescent="0.3">
      <c r="A73" s="10">
        <v>40</v>
      </c>
      <c r="B73" s="89">
        <v>16.673177606177632</v>
      </c>
      <c r="C73" s="89">
        <v>67.758532818532913</v>
      </c>
      <c r="D73" s="89">
        <v>15.568289575289457</v>
      </c>
      <c r="E73" s="7">
        <v>0</v>
      </c>
    </row>
    <row r="74" spans="1:7" x14ac:dyDescent="0.3">
      <c r="A74" s="10">
        <v>60</v>
      </c>
      <c r="B74" s="89">
        <v>10.736000000000001</v>
      </c>
      <c r="C74" s="89">
        <v>67.62</v>
      </c>
      <c r="D74" s="89">
        <v>21.643999999999998</v>
      </c>
      <c r="E74" s="7">
        <v>0</v>
      </c>
    </row>
    <row r="75" spans="1:7" x14ac:dyDescent="0.3">
      <c r="A75" s="8">
        <v>116</v>
      </c>
      <c r="B75" s="7">
        <v>8.0405085698412702</v>
      </c>
      <c r="C75" s="7">
        <v>13.688165857936507</v>
      </c>
      <c r="D75" s="7">
        <v>78.271324634920632</v>
      </c>
      <c r="E75" s="7">
        <v>0</v>
      </c>
    </row>
    <row r="76" spans="1:7" x14ac:dyDescent="0.3">
      <c r="A76" s="1" t="s">
        <v>15</v>
      </c>
      <c r="B76" s="18"/>
      <c r="C76" s="18"/>
      <c r="D76" s="18"/>
      <c r="E76" s="7"/>
    </row>
    <row r="77" spans="1:7" x14ac:dyDescent="0.3">
      <c r="A77" s="18">
        <v>60</v>
      </c>
      <c r="B77" s="16">
        <v>5</v>
      </c>
      <c r="C77" s="16">
        <v>8</v>
      </c>
      <c r="D77" s="16">
        <v>87</v>
      </c>
      <c r="E77" s="7">
        <v>0</v>
      </c>
    </row>
    <row r="78" spans="1:7" x14ac:dyDescent="0.3">
      <c r="A78" s="18">
        <v>160</v>
      </c>
      <c r="B78" s="16">
        <v>3</v>
      </c>
      <c r="C78" s="16">
        <v>7</v>
      </c>
      <c r="D78" s="16">
        <v>90</v>
      </c>
      <c r="E78" s="7">
        <v>0</v>
      </c>
    </row>
    <row r="79" spans="1:7" x14ac:dyDescent="0.3">
      <c r="A79" s="1" t="s">
        <v>16</v>
      </c>
      <c r="B79" s="18"/>
      <c r="C79" s="18"/>
      <c r="D79" s="18"/>
      <c r="E79" s="7"/>
    </row>
    <row r="80" spans="1:7" x14ac:dyDescent="0.3">
      <c r="A80" s="19">
        <v>91</v>
      </c>
      <c r="B80" s="7">
        <v>6.2324400000000004</v>
      </c>
      <c r="C80" s="7">
        <v>15.989944999999999</v>
      </c>
      <c r="D80" s="7">
        <v>77.777616999999992</v>
      </c>
      <c r="E80" s="7">
        <v>0</v>
      </c>
    </row>
  </sheetData>
  <sortState ref="A68:D69">
    <sortCondition ref="A68:A6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2"/>
  <sheetViews>
    <sheetView zoomScale="90" zoomScaleNormal="90" workbookViewId="0">
      <selection activeCell="AH17" sqref="AH17"/>
    </sheetView>
  </sheetViews>
  <sheetFormatPr defaultRowHeight="14.4" x14ac:dyDescent="0.3"/>
  <cols>
    <col min="1" max="3" width="8.88671875" style="56"/>
    <col min="4" max="4" width="8.88671875" style="57" customWidth="1"/>
    <col min="5" max="5" width="9.6640625" style="57" customWidth="1"/>
    <col min="6" max="6" width="9" style="57" bestFit="1" customWidth="1"/>
    <col min="7" max="7" width="9" style="58" bestFit="1" customWidth="1"/>
    <col min="8" max="8" width="9.6640625" style="57" customWidth="1"/>
    <col min="9" max="9" width="9.88671875" style="57" customWidth="1"/>
    <col min="10" max="10" width="9" style="57" bestFit="1" customWidth="1"/>
    <col min="12" max="13" width="9" style="58" bestFit="1" customWidth="1"/>
    <col min="14" max="15" width="9" style="58" customWidth="1"/>
    <col min="16" max="16" width="9" style="58" bestFit="1" customWidth="1"/>
    <col min="17" max="17" width="8.6640625" style="58" customWidth="1"/>
    <col min="18" max="18" width="9" style="58" bestFit="1" customWidth="1"/>
    <col min="19" max="20" width="9" style="57" bestFit="1" customWidth="1"/>
    <col min="21" max="21" width="9" style="58" bestFit="1" customWidth="1"/>
    <col min="22" max="23" width="10.77734375" style="58" bestFit="1" customWidth="1"/>
    <col min="24" max="25" width="11.5546875" style="58" bestFit="1" customWidth="1"/>
    <col min="33" max="33" width="11.33203125" customWidth="1"/>
    <col min="34" max="34" width="10.77734375" bestFit="1" customWidth="1"/>
  </cols>
  <sheetData>
    <row r="1" spans="1:36" ht="15.6" x14ac:dyDescent="0.3">
      <c r="A1" s="75" t="s">
        <v>63</v>
      </c>
    </row>
    <row r="2" spans="1:36" s="1" customFormat="1" x14ac:dyDescent="0.3">
      <c r="A2" s="20"/>
      <c r="B2" s="21" t="s">
        <v>18</v>
      </c>
      <c r="C2" s="21"/>
      <c r="D2" s="21"/>
      <c r="E2" s="21"/>
      <c r="F2" s="21"/>
      <c r="G2" s="22"/>
      <c r="H2" s="20" t="s">
        <v>19</v>
      </c>
      <c r="I2" s="20"/>
      <c r="J2" s="20"/>
      <c r="L2" s="23"/>
      <c r="M2" s="23"/>
      <c r="N2" s="22" t="s">
        <v>20</v>
      </c>
      <c r="O2" s="22"/>
      <c r="P2" s="22"/>
      <c r="Q2" s="22"/>
      <c r="R2" s="22"/>
      <c r="S2" s="21"/>
      <c r="T2" s="21"/>
      <c r="U2" s="22"/>
      <c r="V2" s="22"/>
      <c r="W2" s="22"/>
      <c r="X2" s="22"/>
      <c r="Y2" s="22"/>
      <c r="Z2" s="24"/>
      <c r="AA2" s="1" t="s">
        <v>21</v>
      </c>
      <c r="AG2" s="24" t="s">
        <v>22</v>
      </c>
      <c r="AH2" s="24"/>
      <c r="AI2" s="24"/>
      <c r="AJ2" s="24"/>
    </row>
    <row r="3" spans="1:36" x14ac:dyDescent="0.3">
      <c r="A3" s="25"/>
      <c r="B3" s="26" t="s">
        <v>23</v>
      </c>
      <c r="C3" s="26" t="s">
        <v>24</v>
      </c>
      <c r="D3" s="27" t="s">
        <v>25</v>
      </c>
      <c r="E3" s="27" t="s">
        <v>26</v>
      </c>
      <c r="F3" s="27" t="s">
        <v>27</v>
      </c>
      <c r="G3" s="28" t="s">
        <v>28</v>
      </c>
      <c r="H3" s="29" t="s">
        <v>29</v>
      </c>
      <c r="I3" s="27" t="s">
        <v>30</v>
      </c>
      <c r="J3" s="27" t="s">
        <v>31</v>
      </c>
      <c r="K3" s="26" t="s">
        <v>32</v>
      </c>
      <c r="L3" s="28" t="s">
        <v>33</v>
      </c>
      <c r="M3" s="28" t="s">
        <v>34</v>
      </c>
      <c r="N3" s="27" t="s">
        <v>35</v>
      </c>
      <c r="O3" s="30" t="s">
        <v>17</v>
      </c>
      <c r="P3" s="28" t="s">
        <v>36</v>
      </c>
      <c r="Q3" s="28" t="s">
        <v>37</v>
      </c>
      <c r="R3" s="28" t="s">
        <v>38</v>
      </c>
      <c r="S3" s="27" t="s">
        <v>39</v>
      </c>
      <c r="T3" s="27" t="s">
        <v>40</v>
      </c>
      <c r="U3" s="28" t="s">
        <v>41</v>
      </c>
      <c r="V3" s="28" t="s">
        <v>42</v>
      </c>
      <c r="W3" s="28" t="s">
        <v>43</v>
      </c>
      <c r="X3" s="28" t="s">
        <v>44</v>
      </c>
      <c r="Y3" s="28" t="s">
        <v>45</v>
      </c>
      <c r="Z3" s="30" t="s">
        <v>46</v>
      </c>
      <c r="AA3" s="29" t="s">
        <v>47</v>
      </c>
      <c r="AB3" s="28" t="s">
        <v>48</v>
      </c>
      <c r="AC3" s="26" t="s">
        <v>49</v>
      </c>
      <c r="AD3" s="26" t="s">
        <v>50</v>
      </c>
      <c r="AE3" s="26" t="s">
        <v>51</v>
      </c>
      <c r="AF3" s="26" t="s">
        <v>52</v>
      </c>
      <c r="AG3" s="30" t="s">
        <v>90</v>
      </c>
      <c r="AH3" s="28" t="s">
        <v>53</v>
      </c>
      <c r="AI3" s="30" t="s">
        <v>89</v>
      </c>
      <c r="AJ3" s="26" t="s">
        <v>54</v>
      </c>
    </row>
    <row r="4" spans="1:36" s="33" customFormat="1" x14ac:dyDescent="0.3">
      <c r="A4" s="31"/>
      <c r="B4" s="32" t="s">
        <v>55</v>
      </c>
      <c r="D4" s="34"/>
      <c r="E4" s="31"/>
      <c r="F4" s="34"/>
      <c r="G4" s="31"/>
      <c r="H4" s="34"/>
      <c r="I4" s="32"/>
      <c r="J4" s="34"/>
      <c r="L4" s="31"/>
      <c r="M4" s="31"/>
      <c r="N4" s="34"/>
      <c r="O4" s="35"/>
      <c r="P4" s="31"/>
      <c r="Q4" s="34"/>
      <c r="R4" s="31"/>
      <c r="S4" s="34"/>
      <c r="T4" s="34"/>
      <c r="U4" s="34"/>
      <c r="V4" s="31"/>
      <c r="W4" s="31"/>
      <c r="X4" s="31"/>
      <c r="Y4" s="31"/>
      <c r="Z4" s="36"/>
    </row>
    <row r="5" spans="1:36" x14ac:dyDescent="0.3">
      <c r="A5" s="37" t="s">
        <v>56</v>
      </c>
      <c r="B5" s="38">
        <v>3.6113056168686164</v>
      </c>
      <c r="C5" s="38">
        <v>3.3098733655841657</v>
      </c>
      <c r="D5" s="39">
        <v>3.2632914149663006</v>
      </c>
      <c r="E5" s="39">
        <v>3.4449364012276438</v>
      </c>
      <c r="F5" s="39">
        <v>3.5938630496220778</v>
      </c>
      <c r="G5" s="40">
        <v>3.0907691480541373</v>
      </c>
      <c r="H5" s="39">
        <v>3.2423370990563205</v>
      </c>
      <c r="I5" s="39">
        <v>3.5682076720960128</v>
      </c>
      <c r="J5" s="39">
        <v>3.5957575278348348</v>
      </c>
      <c r="K5" s="38">
        <v>3.5247957504111866</v>
      </c>
      <c r="L5" s="40">
        <v>3.4528034585143885</v>
      </c>
      <c r="M5" s="40">
        <v>3.4432032228518903</v>
      </c>
      <c r="N5" s="39">
        <v>3.4153733451057482</v>
      </c>
      <c r="O5" s="41">
        <v>3.322618108128331</v>
      </c>
      <c r="P5" s="40">
        <v>3.3943927109341798</v>
      </c>
      <c r="Q5" s="40">
        <v>3.3171870219892208</v>
      </c>
      <c r="R5" s="40">
        <v>3.4321873151741062</v>
      </c>
      <c r="S5" s="39">
        <v>3.6154699430127772</v>
      </c>
      <c r="T5" s="39">
        <v>3.7086307291083527</v>
      </c>
      <c r="U5" s="40">
        <v>3.4886192185656641</v>
      </c>
      <c r="V5" s="40">
        <v>3.3889362248985568</v>
      </c>
      <c r="W5" s="40">
        <v>3.3956578242457729</v>
      </c>
      <c r="X5" s="40">
        <v>3.4685019240132862</v>
      </c>
      <c r="Y5" s="40">
        <v>3.5058239368139557</v>
      </c>
      <c r="Z5" s="41">
        <v>3.5317544938617287</v>
      </c>
      <c r="AA5" s="38">
        <v>3.0204609449328093</v>
      </c>
      <c r="AB5" s="38">
        <v>3.201936482159546</v>
      </c>
      <c r="AC5" s="38">
        <v>3.1342929151180168</v>
      </c>
      <c r="AD5" s="38">
        <v>3.1061357534665679</v>
      </c>
      <c r="AE5" s="38">
        <v>3.0593035112276725</v>
      </c>
      <c r="AF5" s="38">
        <v>3.2179996893722818</v>
      </c>
      <c r="AG5" s="38">
        <v>3.3356042399197476</v>
      </c>
      <c r="AH5" s="38">
        <v>3.362794812654625</v>
      </c>
      <c r="AI5" s="38">
        <v>3.4196111155495137</v>
      </c>
      <c r="AJ5" s="38">
        <v>3.4016892396266898</v>
      </c>
    </row>
    <row r="6" spans="1:36" s="33" customFormat="1" x14ac:dyDescent="0.3">
      <c r="A6" s="31"/>
      <c r="B6" s="32" t="s">
        <v>57</v>
      </c>
      <c r="D6" s="34"/>
      <c r="E6" s="34"/>
      <c r="F6" s="34"/>
      <c r="G6" s="31"/>
      <c r="H6" s="34"/>
      <c r="I6" s="32"/>
      <c r="J6" s="34"/>
      <c r="L6" s="31"/>
      <c r="M6" s="31"/>
      <c r="N6" s="34"/>
      <c r="O6" s="35"/>
      <c r="P6" s="31"/>
      <c r="Q6" s="34"/>
      <c r="R6" s="31"/>
      <c r="S6" s="34"/>
      <c r="T6" s="34"/>
      <c r="U6" s="34"/>
      <c r="V6" s="31"/>
      <c r="W6" s="31"/>
      <c r="X6" s="31"/>
      <c r="Y6" s="31"/>
      <c r="Z6" s="35"/>
    </row>
    <row r="7" spans="1:36" x14ac:dyDescent="0.3">
      <c r="A7" s="20" t="s">
        <v>58</v>
      </c>
      <c r="B7" s="42">
        <v>989.57397000000014</v>
      </c>
      <c r="C7" s="42">
        <v>917.07581000000005</v>
      </c>
      <c r="D7" s="43">
        <v>898.48500000000001</v>
      </c>
      <c r="E7" s="43">
        <v>940.77250000000004</v>
      </c>
      <c r="F7" s="43">
        <v>941.86699999999996</v>
      </c>
      <c r="G7" s="44">
        <v>859.4</v>
      </c>
      <c r="H7" s="43">
        <v>740.77750000000003</v>
      </c>
      <c r="I7" s="43">
        <v>938.3845</v>
      </c>
      <c r="J7" s="43">
        <v>921.66850000000011</v>
      </c>
      <c r="K7" s="42">
        <v>866.89580999999998</v>
      </c>
      <c r="L7" s="44">
        <v>875.69999999999993</v>
      </c>
      <c r="M7" s="44">
        <v>900.69999999999993</v>
      </c>
      <c r="N7" s="43">
        <v>891.6194999999999</v>
      </c>
      <c r="O7" s="45">
        <v>824.5</v>
      </c>
      <c r="P7" s="44">
        <v>924.5</v>
      </c>
      <c r="Q7" s="44">
        <v>886.69999999999993</v>
      </c>
      <c r="R7" s="44">
        <v>878.59999999999991</v>
      </c>
      <c r="S7" s="43">
        <v>933.21050000000002</v>
      </c>
      <c r="T7" s="43">
        <v>946.54350000000011</v>
      </c>
      <c r="U7" s="44">
        <v>869.1</v>
      </c>
      <c r="V7" s="44">
        <v>905.8</v>
      </c>
      <c r="W7" s="44">
        <v>888.7</v>
      </c>
      <c r="X7" s="44">
        <v>878.19999999999993</v>
      </c>
      <c r="Y7" s="44">
        <v>890.6</v>
      </c>
      <c r="Z7" s="45">
        <v>911.7</v>
      </c>
      <c r="AA7" s="43">
        <v>821.96950000000004</v>
      </c>
      <c r="AB7" s="44">
        <v>873.19999999999993</v>
      </c>
      <c r="AC7" s="46">
        <v>852.9</v>
      </c>
      <c r="AD7" s="46">
        <v>850.8</v>
      </c>
      <c r="AE7" s="46">
        <v>840.7</v>
      </c>
      <c r="AF7" s="46">
        <v>871.6</v>
      </c>
      <c r="AG7" s="45">
        <v>892.38599999999997</v>
      </c>
      <c r="AH7" s="44">
        <v>864.30000000000007</v>
      </c>
      <c r="AI7" s="45">
        <v>894.1</v>
      </c>
      <c r="AJ7" s="42">
        <v>876.8</v>
      </c>
    </row>
    <row r="8" spans="1:36" x14ac:dyDescent="0.3">
      <c r="A8" s="20" t="s">
        <v>59</v>
      </c>
      <c r="B8" s="42">
        <v>104.52915</v>
      </c>
      <c r="C8" s="42">
        <v>97.254940000000005</v>
      </c>
      <c r="D8" s="43">
        <v>91.838499999999996</v>
      </c>
      <c r="E8" s="43">
        <v>96.017499999999998</v>
      </c>
      <c r="F8" s="43">
        <v>100.29599999999999</v>
      </c>
      <c r="G8" s="44">
        <v>87.600000000000009</v>
      </c>
      <c r="H8" s="43">
        <v>99.10199999999999</v>
      </c>
      <c r="I8" s="43">
        <v>99.798500000000004</v>
      </c>
      <c r="J8" s="43">
        <v>101.49000000000001</v>
      </c>
      <c r="K8" s="42">
        <v>109.93964000000001</v>
      </c>
      <c r="L8" s="44">
        <v>97.4</v>
      </c>
      <c r="M8" s="44">
        <v>96.7</v>
      </c>
      <c r="N8" s="43">
        <v>98.007499999999993</v>
      </c>
      <c r="O8" s="45">
        <v>99.861999999999995</v>
      </c>
      <c r="P8" s="44">
        <v>92.6</v>
      </c>
      <c r="Q8" s="44">
        <v>92.1</v>
      </c>
      <c r="R8" s="44">
        <v>96.5</v>
      </c>
      <c r="S8" s="43">
        <v>101.39049999999999</v>
      </c>
      <c r="T8" s="43">
        <v>105.17149999999999</v>
      </c>
      <c r="U8" s="44">
        <v>99.7</v>
      </c>
      <c r="V8" s="44">
        <v>95.600000000000009</v>
      </c>
      <c r="W8" s="44">
        <v>95.2</v>
      </c>
      <c r="X8" s="44">
        <v>97.1</v>
      </c>
      <c r="Y8" s="44">
        <v>98.2</v>
      </c>
      <c r="Z8" s="45">
        <v>103.39</v>
      </c>
      <c r="AA8" s="43">
        <v>89.848500000000001</v>
      </c>
      <c r="AB8" s="44">
        <v>89.2</v>
      </c>
      <c r="AC8" s="46">
        <v>94.8</v>
      </c>
      <c r="AD8" s="46">
        <v>93.4</v>
      </c>
      <c r="AE8" s="46">
        <v>96.2</v>
      </c>
      <c r="AF8" s="46">
        <v>95.9</v>
      </c>
      <c r="AG8" s="45">
        <v>96.709000000000003</v>
      </c>
      <c r="AH8" s="44">
        <v>96.3</v>
      </c>
      <c r="AI8" s="45">
        <v>98.98</v>
      </c>
      <c r="AJ8" s="42">
        <v>97.6</v>
      </c>
    </row>
    <row r="9" spans="1:36" s="33" customFormat="1" x14ac:dyDescent="0.3">
      <c r="A9" s="47"/>
      <c r="B9" s="48" t="s">
        <v>60</v>
      </c>
      <c r="C9" s="48"/>
      <c r="D9" s="49"/>
      <c r="E9" s="49"/>
      <c r="F9" s="49"/>
      <c r="G9" s="50"/>
      <c r="H9" s="49"/>
      <c r="I9" s="49"/>
      <c r="J9" s="49"/>
      <c r="K9" s="48"/>
      <c r="L9" s="50"/>
      <c r="M9" s="50"/>
      <c r="N9" s="49"/>
      <c r="O9" s="51"/>
      <c r="P9" s="50"/>
      <c r="Q9" s="50"/>
      <c r="R9" s="50"/>
      <c r="S9" s="49"/>
      <c r="T9" s="49"/>
      <c r="U9" s="50"/>
      <c r="V9" s="50"/>
      <c r="W9" s="50"/>
      <c r="X9" s="50"/>
      <c r="Y9" s="50"/>
      <c r="Z9" s="51"/>
      <c r="AA9" s="49"/>
      <c r="AB9" s="50"/>
      <c r="AC9" s="52"/>
      <c r="AD9" s="52"/>
      <c r="AE9" s="52"/>
      <c r="AF9" s="52"/>
      <c r="AG9" s="51"/>
      <c r="AH9" s="50"/>
      <c r="AI9" s="51"/>
      <c r="AJ9" s="48"/>
    </row>
    <row r="10" spans="1:36" x14ac:dyDescent="0.3">
      <c r="A10" s="53" t="s">
        <v>61</v>
      </c>
      <c r="B10" s="54">
        <f t="shared" ref="B10:Z10" si="0">B5/B7*10000</f>
        <v>36.493538900064401</v>
      </c>
      <c r="C10" s="54">
        <f t="shared" si="0"/>
        <v>36.091600383442298</v>
      </c>
      <c r="D10" s="54">
        <f t="shared" si="0"/>
        <v>36.31993205191295</v>
      </c>
      <c r="E10" s="54">
        <f t="shared" si="0"/>
        <v>36.618166466681835</v>
      </c>
      <c r="F10" s="54">
        <f t="shared" si="0"/>
        <v>38.156799735228837</v>
      </c>
      <c r="G10" s="54">
        <f t="shared" si="0"/>
        <v>35.964267489575718</v>
      </c>
      <c r="H10" s="54">
        <f t="shared" si="0"/>
        <v>43.769378781838277</v>
      </c>
      <c r="I10" s="54">
        <f t="shared" si="0"/>
        <v>38.025006509549264</v>
      </c>
      <c r="J10" s="54">
        <f t="shared" si="0"/>
        <v>39.01356645946818</v>
      </c>
      <c r="K10" s="54">
        <f t="shared" si="0"/>
        <v>40.659969857406352</v>
      </c>
      <c r="L10" s="54">
        <f t="shared" si="0"/>
        <v>39.42906770028992</v>
      </c>
      <c r="M10" s="54">
        <f t="shared" si="0"/>
        <v>38.228080635637731</v>
      </c>
      <c r="N10" s="54">
        <f t="shared" si="0"/>
        <v>38.305278710321481</v>
      </c>
      <c r="O10" s="54">
        <f t="shared" si="0"/>
        <v>40.298582269597709</v>
      </c>
      <c r="P10" s="54">
        <f t="shared" si="0"/>
        <v>36.7159838932848</v>
      </c>
      <c r="Q10" s="54">
        <f t="shared" si="0"/>
        <v>37.410477297724384</v>
      </c>
      <c r="R10" s="54">
        <f t="shared" si="0"/>
        <v>39.064276293809542</v>
      </c>
      <c r="S10" s="54">
        <f t="shared" si="0"/>
        <v>38.742276721198245</v>
      </c>
      <c r="T10" s="54">
        <f t="shared" si="0"/>
        <v>39.180774355413696</v>
      </c>
      <c r="U10" s="54">
        <f t="shared" si="0"/>
        <v>40.140596232489521</v>
      </c>
      <c r="V10" s="54">
        <f t="shared" si="0"/>
        <v>37.413736198924234</v>
      </c>
      <c r="W10" s="54">
        <f t="shared" si="0"/>
        <v>38.209269992638383</v>
      </c>
      <c r="X10" s="54">
        <f t="shared" si="0"/>
        <v>39.495581006755707</v>
      </c>
      <c r="Y10" s="54">
        <f t="shared" si="0"/>
        <v>39.364742160498047</v>
      </c>
      <c r="Z10" s="54">
        <f t="shared" si="0"/>
        <v>38.73812102513687</v>
      </c>
      <c r="AA10" s="55">
        <v>36.746630439849767</v>
      </c>
      <c r="AB10" s="55">
        <v>36.66899315345335</v>
      </c>
      <c r="AC10" s="55">
        <v>36.748656526181456</v>
      </c>
      <c r="AD10" s="55">
        <v>36.508412711172639</v>
      </c>
      <c r="AE10" s="55">
        <v>36.389954933123256</v>
      </c>
      <c r="AF10" s="55">
        <v>36.920602218589742</v>
      </c>
      <c r="AG10" s="55">
        <v>37.378491369426996</v>
      </c>
      <c r="AH10" s="55">
        <v>38.907726630274496</v>
      </c>
      <c r="AI10" s="55">
        <v>38.246405497701751</v>
      </c>
      <c r="AJ10" s="55">
        <v>38.796638225669369</v>
      </c>
    </row>
    <row r="11" spans="1:36" x14ac:dyDescent="0.3">
      <c r="A11" s="53" t="s">
        <v>62</v>
      </c>
      <c r="B11" s="54">
        <f t="shared" ref="B11:Z11" si="1">B5/B8*10000</f>
        <v>345.48311326253167</v>
      </c>
      <c r="C11" s="54">
        <f t="shared" si="1"/>
        <v>340.32958794526689</v>
      </c>
      <c r="D11" s="54">
        <f t="shared" si="1"/>
        <v>355.32934607667812</v>
      </c>
      <c r="E11" s="54">
        <f t="shared" si="1"/>
        <v>358.78213880049407</v>
      </c>
      <c r="F11" s="54">
        <f t="shared" si="1"/>
        <v>358.32566100563116</v>
      </c>
      <c r="G11" s="54">
        <f t="shared" si="1"/>
        <v>352.82752831668228</v>
      </c>
      <c r="H11" s="54">
        <f t="shared" si="1"/>
        <v>327.17171187829922</v>
      </c>
      <c r="I11" s="54">
        <f t="shared" si="1"/>
        <v>357.54121275329919</v>
      </c>
      <c r="J11" s="54">
        <f t="shared" si="1"/>
        <v>354.29673148436638</v>
      </c>
      <c r="K11" s="54">
        <f t="shared" si="1"/>
        <v>320.6119058067851</v>
      </c>
      <c r="L11" s="54">
        <f t="shared" si="1"/>
        <v>354.49727500147725</v>
      </c>
      <c r="M11" s="54">
        <f t="shared" si="1"/>
        <v>356.07065386265663</v>
      </c>
      <c r="N11" s="54">
        <f t="shared" si="1"/>
        <v>348.48081474435611</v>
      </c>
      <c r="O11" s="54">
        <f t="shared" si="1"/>
        <v>332.72096574556201</v>
      </c>
      <c r="P11" s="54">
        <f t="shared" si="1"/>
        <v>366.56508757388553</v>
      </c>
      <c r="Q11" s="54">
        <f t="shared" si="1"/>
        <v>360.17231509112059</v>
      </c>
      <c r="R11" s="54">
        <f t="shared" si="1"/>
        <v>355.66707929265345</v>
      </c>
      <c r="S11" s="54">
        <f t="shared" si="1"/>
        <v>356.58862940934085</v>
      </c>
      <c r="T11" s="54">
        <f t="shared" si="1"/>
        <v>352.62696919872332</v>
      </c>
      <c r="U11" s="54">
        <f t="shared" si="1"/>
        <v>349.91165682704752</v>
      </c>
      <c r="V11" s="54">
        <f t="shared" si="1"/>
        <v>354.49123691407493</v>
      </c>
      <c r="W11" s="54">
        <f t="shared" si="1"/>
        <v>356.68674624430389</v>
      </c>
      <c r="X11" s="54">
        <f t="shared" si="1"/>
        <v>357.20926096944243</v>
      </c>
      <c r="Y11" s="54">
        <f t="shared" si="1"/>
        <v>357.00854753706267</v>
      </c>
      <c r="Z11" s="54">
        <f t="shared" si="1"/>
        <v>341.59536646307464</v>
      </c>
      <c r="AA11" s="55">
        <v>336.17266230741848</v>
      </c>
      <c r="AB11" s="55">
        <v>358.96148903133923</v>
      </c>
      <c r="AC11" s="55">
        <v>330.62161551877813</v>
      </c>
      <c r="AD11" s="55">
        <v>332.56271450391517</v>
      </c>
      <c r="AE11" s="55">
        <v>318.01491800703457</v>
      </c>
      <c r="AF11" s="55">
        <v>335.55784039335578</v>
      </c>
      <c r="AG11" s="55">
        <v>344.91146014535855</v>
      </c>
      <c r="AH11" s="55">
        <v>349.19987670349173</v>
      </c>
      <c r="AI11" s="55">
        <v>345.48505915836671</v>
      </c>
      <c r="AJ11" s="55">
        <v>348.53373356830843</v>
      </c>
    </row>
    <row r="13" spans="1:36" x14ac:dyDescent="0.3">
      <c r="A13" s="59"/>
      <c r="B13" s="59"/>
      <c r="C13" s="59"/>
      <c r="D13" s="60"/>
      <c r="E13" s="60"/>
      <c r="F13" s="60"/>
      <c r="G13" s="61"/>
      <c r="H13" s="60"/>
      <c r="I13" s="60"/>
      <c r="J13" s="60"/>
      <c r="L13" s="61"/>
      <c r="M13" s="61"/>
      <c r="N13" s="61"/>
      <c r="O13" s="61"/>
      <c r="P13" s="61"/>
      <c r="Q13" s="61"/>
      <c r="R13" s="61"/>
      <c r="S13" s="60"/>
      <c r="T13" s="60"/>
      <c r="U13" s="61"/>
      <c r="V13" s="61"/>
      <c r="W13" s="62"/>
      <c r="X13" s="61"/>
      <c r="Y13" s="61"/>
    </row>
    <row r="14" spans="1:36" x14ac:dyDescent="0.3">
      <c r="A14" s="59"/>
      <c r="B14" s="59"/>
      <c r="C14" s="59"/>
      <c r="D14" s="60"/>
      <c r="E14" s="60"/>
      <c r="F14" s="60"/>
      <c r="G14" s="61"/>
      <c r="H14" s="60"/>
      <c r="I14" s="60"/>
      <c r="J14" s="60"/>
      <c r="L14" s="61"/>
      <c r="M14" s="61"/>
      <c r="N14" s="61"/>
      <c r="O14" s="61"/>
      <c r="P14" s="61"/>
      <c r="Q14" s="61"/>
      <c r="R14" s="61"/>
      <c r="S14" s="60"/>
      <c r="T14" s="60"/>
      <c r="U14" s="61"/>
      <c r="V14" s="61"/>
      <c r="W14" s="61"/>
      <c r="X14" s="61"/>
      <c r="Y14" s="61"/>
    </row>
    <row r="15" spans="1:36" x14ac:dyDescent="0.3">
      <c r="A15" s="59"/>
      <c r="B15" s="59"/>
      <c r="C15" s="59"/>
      <c r="D15" s="60"/>
      <c r="E15" s="60"/>
      <c r="F15" s="60"/>
      <c r="G15" s="61"/>
      <c r="H15" s="60"/>
      <c r="I15" s="60"/>
      <c r="J15" s="60"/>
      <c r="L15" s="61"/>
      <c r="M15" s="61"/>
      <c r="N15" s="61"/>
      <c r="O15" s="61"/>
      <c r="P15" s="61"/>
      <c r="Q15" s="61"/>
      <c r="R15" s="61"/>
      <c r="S15" s="60"/>
      <c r="T15" s="60"/>
      <c r="U15" s="61"/>
      <c r="V15" s="61"/>
      <c r="W15" s="61"/>
      <c r="X15" s="61"/>
      <c r="Y15" s="61"/>
    </row>
    <row r="16" spans="1:36" x14ac:dyDescent="0.3">
      <c r="A16" s="59"/>
      <c r="B16" s="59"/>
      <c r="C16" s="59"/>
      <c r="D16" s="60"/>
      <c r="E16" s="60"/>
      <c r="F16" s="60"/>
      <c r="G16" s="63"/>
      <c r="H16" s="60"/>
      <c r="I16" s="60"/>
      <c r="J16" s="60"/>
      <c r="L16" s="64"/>
      <c r="M16" s="64"/>
      <c r="N16" s="64"/>
      <c r="O16" s="64"/>
      <c r="P16" s="64"/>
      <c r="Q16" s="56"/>
      <c r="R16" s="64"/>
      <c r="S16" s="60"/>
      <c r="T16" s="60"/>
      <c r="U16" s="65"/>
      <c r="V16" s="63"/>
      <c r="W16" s="64"/>
      <c r="X16" s="64"/>
      <c r="Y16" s="64"/>
    </row>
    <row r="17" spans="1:25" x14ac:dyDescent="0.3">
      <c r="A17" s="59"/>
      <c r="B17" s="59"/>
      <c r="C17" s="59"/>
      <c r="D17" s="60"/>
      <c r="E17" s="60"/>
      <c r="F17" s="60"/>
      <c r="G17" s="63"/>
      <c r="H17" s="60"/>
      <c r="I17" s="60"/>
      <c r="J17" s="60"/>
      <c r="L17" s="64"/>
      <c r="M17" s="64"/>
      <c r="N17" s="64"/>
      <c r="O17" s="64"/>
      <c r="P17" s="64"/>
      <c r="Q17" s="56"/>
      <c r="R17" s="64"/>
      <c r="S17" s="60"/>
      <c r="T17" s="60"/>
      <c r="U17" s="65"/>
      <c r="V17" s="63"/>
      <c r="W17" s="64"/>
      <c r="X17" s="64"/>
      <c r="Y17" s="64"/>
    </row>
    <row r="18" spans="1:25" x14ac:dyDescent="0.3">
      <c r="A18" s="66"/>
      <c r="B18" s="66"/>
      <c r="C18" s="66"/>
      <c r="D18" s="60"/>
      <c r="E18" s="60"/>
      <c r="F18" s="60"/>
      <c r="G18" s="67"/>
      <c r="H18" s="60"/>
      <c r="I18" s="60"/>
      <c r="J18" s="60"/>
      <c r="L18" s="67"/>
      <c r="M18" s="67"/>
      <c r="N18" s="67"/>
      <c r="O18" s="67"/>
      <c r="P18" s="67"/>
      <c r="Q18" s="67"/>
      <c r="R18" s="67"/>
      <c r="S18" s="60"/>
      <c r="T18" s="60"/>
      <c r="U18" s="67"/>
      <c r="V18" s="67"/>
      <c r="W18" s="67"/>
      <c r="X18" s="67"/>
      <c r="Y18" s="67"/>
    </row>
    <row r="19" spans="1:25" x14ac:dyDescent="0.3">
      <c r="A19" s="59"/>
      <c r="B19" s="59"/>
      <c r="C19" s="59"/>
      <c r="D19" s="60"/>
      <c r="E19" s="60"/>
      <c r="F19" s="60"/>
      <c r="G19" s="67"/>
      <c r="H19" s="60"/>
      <c r="I19" s="60"/>
      <c r="J19" s="60"/>
      <c r="L19" s="67"/>
      <c r="M19" s="67"/>
      <c r="N19" s="67"/>
      <c r="O19" s="67"/>
      <c r="P19" s="67"/>
      <c r="Q19" s="67"/>
      <c r="R19" s="67"/>
      <c r="S19" s="60"/>
      <c r="T19" s="60"/>
      <c r="U19" s="67"/>
      <c r="V19" s="67"/>
      <c r="W19" s="67"/>
      <c r="X19" s="67"/>
      <c r="Y19" s="67"/>
    </row>
    <row r="20" spans="1:25" x14ac:dyDescent="0.3">
      <c r="A20" s="59"/>
      <c r="B20" s="59"/>
      <c r="C20" s="59"/>
      <c r="D20" s="60"/>
      <c r="E20" s="60"/>
      <c r="F20" s="60"/>
      <c r="G20" s="67"/>
      <c r="H20" s="60"/>
      <c r="I20" s="60"/>
      <c r="J20" s="60"/>
      <c r="L20" s="68"/>
      <c r="M20" s="68"/>
      <c r="N20" s="68"/>
      <c r="O20" s="68"/>
      <c r="P20" s="68"/>
      <c r="Q20" s="68"/>
      <c r="R20" s="68"/>
      <c r="S20" s="60"/>
      <c r="T20" s="60"/>
      <c r="U20" s="67"/>
      <c r="V20" s="67"/>
      <c r="W20" s="67"/>
      <c r="X20" s="68"/>
      <c r="Y20" s="68"/>
    </row>
    <row r="21" spans="1:25" x14ac:dyDescent="0.3">
      <c r="A21" s="59"/>
      <c r="B21" s="59"/>
      <c r="C21" s="59"/>
      <c r="D21" s="60"/>
      <c r="E21" s="60"/>
      <c r="F21" s="60"/>
      <c r="G21" s="67"/>
      <c r="H21" s="60"/>
      <c r="I21" s="60"/>
      <c r="J21" s="60"/>
      <c r="L21" s="68"/>
      <c r="M21" s="68"/>
      <c r="N21" s="68"/>
      <c r="O21" s="68"/>
      <c r="P21" s="68"/>
      <c r="Q21" s="68"/>
      <c r="R21" s="68"/>
      <c r="S21" s="60"/>
      <c r="T21" s="60"/>
      <c r="U21" s="67"/>
      <c r="V21" s="67"/>
      <c r="W21" s="67"/>
      <c r="X21" s="68"/>
      <c r="Y21" s="68"/>
    </row>
    <row r="22" spans="1:25" x14ac:dyDescent="0.3">
      <c r="A22" s="59"/>
      <c r="B22" s="59"/>
      <c r="C22" s="59"/>
      <c r="D22" s="60"/>
      <c r="E22" s="60"/>
      <c r="F22" s="60"/>
      <c r="G22" s="67"/>
      <c r="H22" s="60"/>
      <c r="I22" s="60"/>
      <c r="J22" s="60"/>
      <c r="L22" s="68"/>
      <c r="M22" s="68"/>
      <c r="N22" s="68"/>
      <c r="O22" s="68"/>
      <c r="P22" s="68"/>
      <c r="Q22" s="68"/>
      <c r="R22" s="68"/>
      <c r="S22" s="60"/>
      <c r="T22" s="60"/>
      <c r="U22" s="67"/>
      <c r="V22" s="67"/>
      <c r="W22" s="67"/>
      <c r="X22" s="68"/>
      <c r="Y22" s="68"/>
    </row>
    <row r="23" spans="1:25" x14ac:dyDescent="0.3">
      <c r="A23" s="66"/>
      <c r="B23" s="66"/>
      <c r="C23" s="66"/>
      <c r="D23" s="60"/>
      <c r="E23" s="60"/>
      <c r="F23" s="60"/>
      <c r="G23" s="67"/>
      <c r="H23" s="60"/>
      <c r="I23" s="60"/>
      <c r="J23" s="60"/>
      <c r="L23" s="68"/>
      <c r="M23" s="68"/>
      <c r="N23" s="68"/>
      <c r="O23" s="68"/>
      <c r="P23" s="68"/>
      <c r="Q23" s="68"/>
      <c r="R23" s="68"/>
      <c r="S23" s="60"/>
      <c r="T23" s="60"/>
      <c r="U23" s="67"/>
      <c r="V23" s="67"/>
      <c r="W23" s="67"/>
      <c r="X23" s="68"/>
      <c r="Y23" s="68"/>
    </row>
    <row r="24" spans="1:25" x14ac:dyDescent="0.3">
      <c r="A24" s="59"/>
      <c r="B24" s="59"/>
      <c r="C24" s="59"/>
      <c r="D24" s="60"/>
      <c r="E24" s="60"/>
      <c r="F24" s="60"/>
      <c r="G24" s="67"/>
      <c r="H24" s="60"/>
      <c r="I24" s="60"/>
      <c r="J24" s="60"/>
      <c r="L24" s="67"/>
      <c r="M24" s="67"/>
      <c r="N24" s="67"/>
      <c r="O24" s="67"/>
      <c r="P24" s="67"/>
      <c r="Q24" s="67"/>
      <c r="R24" s="67"/>
      <c r="S24" s="60"/>
      <c r="T24" s="60"/>
      <c r="U24" s="67"/>
      <c r="V24" s="67"/>
      <c r="W24" s="67"/>
      <c r="X24" s="67"/>
      <c r="Y24" s="67"/>
    </row>
    <row r="25" spans="1:25" x14ac:dyDescent="0.3">
      <c r="A25" s="66"/>
      <c r="B25" s="66"/>
      <c r="C25" s="66"/>
      <c r="D25" s="60"/>
      <c r="E25" s="60"/>
      <c r="F25" s="60"/>
      <c r="G25" s="67"/>
      <c r="H25" s="60"/>
      <c r="I25" s="60"/>
      <c r="J25" s="60"/>
      <c r="L25" s="67"/>
      <c r="M25" s="67"/>
      <c r="N25" s="67"/>
      <c r="O25" s="67"/>
      <c r="P25" s="67"/>
      <c r="Q25" s="67"/>
      <c r="R25" s="67"/>
      <c r="S25" s="60"/>
      <c r="T25" s="60"/>
      <c r="U25" s="67"/>
      <c r="V25" s="67"/>
      <c r="W25" s="67"/>
      <c r="X25" s="67"/>
      <c r="Y25" s="67"/>
    </row>
    <row r="26" spans="1:25" x14ac:dyDescent="0.3">
      <c r="A26" s="66"/>
      <c r="B26" s="66"/>
      <c r="C26" s="66"/>
      <c r="D26" s="60"/>
      <c r="E26" s="60"/>
      <c r="F26" s="60"/>
      <c r="G26" s="67"/>
      <c r="H26" s="60"/>
      <c r="I26" s="60"/>
      <c r="J26" s="60"/>
      <c r="L26" s="67"/>
      <c r="M26" s="67"/>
      <c r="N26" s="67"/>
      <c r="O26" s="67"/>
      <c r="P26" s="67"/>
      <c r="Q26" s="67"/>
      <c r="R26" s="67"/>
      <c r="S26" s="60"/>
      <c r="T26" s="60"/>
      <c r="U26" s="67"/>
      <c r="V26" s="67"/>
      <c r="W26" s="67"/>
      <c r="X26" s="67"/>
      <c r="Y26" s="67"/>
    </row>
    <row r="27" spans="1:25" x14ac:dyDescent="0.3">
      <c r="A27" s="66"/>
      <c r="B27" s="66"/>
      <c r="C27" s="66"/>
      <c r="D27" s="60"/>
      <c r="E27" s="60"/>
      <c r="F27" s="60"/>
      <c r="G27" s="67"/>
      <c r="H27" s="60"/>
      <c r="I27" s="60"/>
      <c r="J27" s="60"/>
      <c r="L27" s="67"/>
      <c r="M27" s="67"/>
      <c r="N27" s="67"/>
      <c r="O27" s="67"/>
      <c r="P27" s="67"/>
      <c r="Q27" s="67"/>
      <c r="R27" s="67"/>
      <c r="S27" s="60"/>
      <c r="T27" s="60"/>
      <c r="U27" s="67"/>
      <c r="V27" s="67"/>
      <c r="W27" s="67"/>
      <c r="X27" s="67"/>
      <c r="Y27" s="67"/>
    </row>
    <row r="28" spans="1:25" x14ac:dyDescent="0.3">
      <c r="A28" s="69"/>
      <c r="B28" s="69"/>
      <c r="C28" s="69"/>
      <c r="D28" s="70"/>
      <c r="E28" s="70"/>
      <c r="F28" s="70"/>
      <c r="G28" s="67"/>
      <c r="H28" s="70"/>
      <c r="I28" s="70"/>
      <c r="J28" s="70"/>
      <c r="L28" s="67"/>
      <c r="M28" s="67"/>
      <c r="N28" s="67"/>
      <c r="O28" s="67"/>
      <c r="P28" s="67"/>
      <c r="Q28" s="67"/>
      <c r="R28" s="67"/>
      <c r="S28" s="70"/>
      <c r="T28" s="70"/>
      <c r="U28" s="67"/>
      <c r="V28" s="67"/>
      <c r="W28" s="67"/>
      <c r="X28" s="67"/>
      <c r="Y28" s="67"/>
    </row>
    <row r="29" spans="1:25" x14ac:dyDescent="0.3">
      <c r="A29" s="69"/>
      <c r="B29" s="69"/>
      <c r="C29" s="69"/>
      <c r="D29" s="71"/>
      <c r="E29" s="71"/>
      <c r="F29" s="71"/>
      <c r="G29" s="67"/>
      <c r="H29" s="71"/>
      <c r="I29" s="71"/>
      <c r="J29" s="71"/>
      <c r="L29" s="67"/>
      <c r="M29" s="67"/>
      <c r="N29" s="67"/>
      <c r="O29" s="67"/>
      <c r="P29" s="67"/>
      <c r="Q29" s="67"/>
      <c r="R29" s="67"/>
      <c r="S29" s="71"/>
      <c r="T29" s="71"/>
      <c r="U29" s="67"/>
      <c r="V29" s="67"/>
      <c r="W29" s="67"/>
      <c r="X29" s="67"/>
      <c r="Y29" s="67"/>
    </row>
    <row r="30" spans="1:25" x14ac:dyDescent="0.3">
      <c r="A30" s="72"/>
      <c r="B30" s="72"/>
      <c r="C30" s="72"/>
      <c r="D30" s="72"/>
      <c r="E30" s="72"/>
      <c r="F30" s="72"/>
      <c r="G30" s="67"/>
      <c r="H30" s="72"/>
      <c r="I30" s="72"/>
      <c r="J30" s="72"/>
      <c r="L30" s="67"/>
      <c r="M30" s="67"/>
      <c r="N30" s="67"/>
      <c r="O30" s="67"/>
      <c r="P30" s="67"/>
      <c r="Q30" s="67"/>
      <c r="R30" s="67"/>
      <c r="S30" s="72"/>
      <c r="T30" s="72"/>
      <c r="U30" s="67"/>
      <c r="V30" s="67"/>
      <c r="W30" s="67"/>
      <c r="X30" s="67"/>
      <c r="Y30" s="67"/>
    </row>
    <row r="31" spans="1:25" x14ac:dyDescent="0.3">
      <c r="D31" s="56"/>
      <c r="E31" s="56"/>
      <c r="F31" s="56"/>
      <c r="G31" s="67"/>
      <c r="H31" s="56"/>
      <c r="I31" s="56"/>
      <c r="J31" s="56"/>
      <c r="L31" s="67"/>
      <c r="M31" s="67"/>
      <c r="N31" s="67"/>
      <c r="O31" s="67"/>
      <c r="P31" s="67"/>
      <c r="Q31" s="67"/>
      <c r="R31" s="67"/>
      <c r="S31" s="56"/>
      <c r="T31" s="56"/>
      <c r="U31" s="67"/>
      <c r="V31" s="67"/>
      <c r="W31" s="67"/>
      <c r="X31" s="67"/>
      <c r="Y31" s="67"/>
    </row>
    <row r="32" spans="1:25" x14ac:dyDescent="0.3">
      <c r="D32" s="56"/>
      <c r="E32" s="56"/>
      <c r="F32" s="56"/>
      <c r="G32" s="67"/>
      <c r="H32" s="56"/>
      <c r="I32" s="56"/>
      <c r="J32" s="56"/>
      <c r="L32" s="67"/>
      <c r="M32" s="67"/>
      <c r="N32" s="67"/>
      <c r="O32" s="67"/>
      <c r="P32" s="67"/>
      <c r="Q32" s="67"/>
      <c r="R32" s="67"/>
      <c r="S32" s="56"/>
      <c r="T32" s="56"/>
      <c r="U32" s="67"/>
      <c r="V32" s="67"/>
      <c r="W32" s="67"/>
      <c r="X32" s="67"/>
      <c r="Y32" s="67"/>
    </row>
    <row r="33" spans="1:25" x14ac:dyDescent="0.3">
      <c r="D33" s="56"/>
      <c r="E33" s="56"/>
      <c r="F33" s="56"/>
      <c r="G33" s="67"/>
      <c r="H33" s="56"/>
      <c r="I33" s="56"/>
      <c r="J33" s="56"/>
      <c r="L33" s="67"/>
      <c r="M33" s="67"/>
      <c r="N33" s="67"/>
      <c r="O33" s="67"/>
      <c r="P33" s="67"/>
      <c r="Q33" s="67"/>
      <c r="R33" s="67"/>
      <c r="S33" s="56"/>
      <c r="T33" s="56"/>
      <c r="U33" s="67"/>
      <c r="V33" s="67"/>
      <c r="W33" s="67"/>
      <c r="X33" s="67"/>
      <c r="Y33" s="67"/>
    </row>
    <row r="34" spans="1:25" x14ac:dyDescent="0.3">
      <c r="D34" s="56"/>
      <c r="E34" s="56"/>
      <c r="F34" s="56"/>
      <c r="G34" s="67"/>
      <c r="H34" s="56"/>
      <c r="I34" s="56"/>
      <c r="J34" s="56"/>
      <c r="L34" s="67"/>
      <c r="M34" s="67"/>
      <c r="N34" s="67"/>
      <c r="O34" s="67"/>
      <c r="P34" s="67"/>
      <c r="Q34" s="67"/>
      <c r="R34" s="67"/>
      <c r="S34" s="56"/>
      <c r="T34" s="56"/>
      <c r="U34" s="67"/>
      <c r="V34" s="67"/>
      <c r="W34" s="67"/>
      <c r="X34" s="67"/>
      <c r="Y34" s="67"/>
    </row>
    <row r="35" spans="1:25" x14ac:dyDescent="0.3">
      <c r="D35" s="56"/>
      <c r="E35" s="56"/>
      <c r="F35" s="56"/>
      <c r="G35" s="67"/>
      <c r="H35" s="56"/>
      <c r="I35" s="56"/>
      <c r="J35" s="56"/>
      <c r="L35" s="67"/>
      <c r="M35" s="67"/>
      <c r="N35" s="67"/>
      <c r="O35" s="67"/>
      <c r="P35" s="67"/>
      <c r="Q35" s="67"/>
      <c r="R35" s="67"/>
      <c r="S35" s="56"/>
      <c r="T35" s="56"/>
      <c r="U35" s="67"/>
      <c r="V35" s="67"/>
      <c r="W35" s="67"/>
      <c r="X35" s="67"/>
      <c r="Y35" s="67"/>
    </row>
    <row r="36" spans="1:25" x14ac:dyDescent="0.3">
      <c r="D36" s="56"/>
      <c r="E36" s="56"/>
      <c r="F36" s="56"/>
      <c r="G36" s="67"/>
      <c r="H36" s="56"/>
      <c r="I36" s="56"/>
      <c r="J36" s="56"/>
      <c r="L36" s="67"/>
      <c r="M36" s="67"/>
      <c r="N36" s="67"/>
      <c r="O36" s="67"/>
      <c r="P36" s="67"/>
      <c r="Q36" s="67"/>
      <c r="R36" s="67"/>
      <c r="S36" s="56"/>
      <c r="T36" s="56"/>
      <c r="U36" s="67"/>
      <c r="V36" s="67"/>
      <c r="W36" s="67"/>
      <c r="X36" s="67"/>
      <c r="Y36" s="67"/>
    </row>
    <row r="37" spans="1:25" x14ac:dyDescent="0.3">
      <c r="D37" s="56"/>
      <c r="E37" s="56"/>
      <c r="F37" s="56"/>
      <c r="G37" s="67"/>
      <c r="H37" s="56"/>
      <c r="I37" s="56"/>
      <c r="J37" s="56"/>
      <c r="L37" s="67"/>
      <c r="M37" s="67"/>
      <c r="N37" s="67"/>
      <c r="O37" s="67"/>
      <c r="P37" s="67"/>
      <c r="Q37" s="67"/>
      <c r="R37" s="67"/>
      <c r="S37" s="56"/>
      <c r="T37" s="56"/>
      <c r="U37" s="67"/>
      <c r="V37" s="67"/>
      <c r="W37" s="67"/>
      <c r="X37" s="67"/>
      <c r="Y37" s="67"/>
    </row>
    <row r="38" spans="1:25" x14ac:dyDescent="0.3">
      <c r="D38" s="56"/>
      <c r="E38" s="56"/>
      <c r="F38" s="56"/>
      <c r="G38" s="67"/>
      <c r="H38" s="56"/>
      <c r="I38" s="56"/>
      <c r="J38" s="56"/>
      <c r="L38" s="67"/>
      <c r="M38" s="67"/>
      <c r="N38" s="67"/>
      <c r="O38" s="67"/>
      <c r="P38" s="67"/>
      <c r="Q38" s="67"/>
      <c r="R38" s="67"/>
      <c r="S38" s="56"/>
      <c r="T38" s="56"/>
      <c r="U38" s="67"/>
      <c r="V38" s="67"/>
      <c r="W38" s="67"/>
      <c r="X38" s="67"/>
      <c r="Y38" s="67"/>
    </row>
    <row r="39" spans="1:25" x14ac:dyDescent="0.3">
      <c r="A39" s="58"/>
      <c r="B39" s="58"/>
      <c r="C39" s="58"/>
      <c r="D39" s="56"/>
      <c r="E39" s="56"/>
      <c r="F39" s="56"/>
      <c r="G39" s="67"/>
      <c r="H39" s="56"/>
      <c r="I39" s="56"/>
      <c r="J39" s="56"/>
      <c r="L39" s="67"/>
      <c r="M39" s="67"/>
      <c r="N39" s="67"/>
      <c r="O39" s="67"/>
      <c r="P39" s="67"/>
      <c r="Q39" s="67"/>
      <c r="R39" s="67"/>
      <c r="S39" s="56"/>
      <c r="T39" s="56"/>
      <c r="U39" s="67"/>
      <c r="V39" s="67"/>
      <c r="W39" s="67"/>
      <c r="X39" s="67"/>
      <c r="Y39" s="67"/>
    </row>
    <row r="40" spans="1:25" x14ac:dyDescent="0.3">
      <c r="A40" s="58"/>
      <c r="B40" s="58"/>
      <c r="C40" s="58"/>
      <c r="D40" s="56"/>
      <c r="E40" s="56"/>
      <c r="F40" s="56"/>
      <c r="G40" s="73"/>
      <c r="H40" s="56"/>
      <c r="I40" s="56"/>
      <c r="J40" s="56"/>
      <c r="L40" s="73"/>
      <c r="M40" s="73"/>
      <c r="N40" s="73"/>
      <c r="O40" s="73"/>
      <c r="P40" s="73"/>
      <c r="Q40" s="73"/>
      <c r="R40" s="73"/>
      <c r="S40" s="56"/>
      <c r="T40" s="56"/>
      <c r="U40" s="73"/>
      <c r="V40" s="73"/>
      <c r="W40" s="73"/>
      <c r="X40" s="73"/>
      <c r="Y40" s="73"/>
    </row>
    <row r="41" spans="1:25" x14ac:dyDescent="0.3">
      <c r="A41" s="58"/>
      <c r="B41" s="58"/>
      <c r="C41" s="58"/>
      <c r="D41" s="56"/>
      <c r="E41" s="56"/>
      <c r="F41" s="56"/>
      <c r="G41" s="74"/>
      <c r="H41" s="56"/>
      <c r="I41" s="56"/>
      <c r="J41" s="56"/>
      <c r="L41" s="74"/>
      <c r="M41" s="74"/>
      <c r="N41" s="74"/>
      <c r="O41" s="74"/>
      <c r="P41" s="74"/>
      <c r="Q41" s="74"/>
      <c r="R41" s="74"/>
      <c r="S41" s="56"/>
      <c r="T41" s="56"/>
      <c r="U41" s="74"/>
      <c r="V41" s="74"/>
      <c r="W41" s="74"/>
      <c r="X41" s="74"/>
      <c r="Y41" s="74"/>
    </row>
    <row r="42" spans="1:25" x14ac:dyDescent="0.3">
      <c r="A42" s="58"/>
      <c r="B42" s="58"/>
      <c r="C42" s="58"/>
      <c r="D42" s="56"/>
      <c r="E42" s="56"/>
      <c r="F42" s="56"/>
      <c r="H42" s="56"/>
      <c r="I42" s="56"/>
      <c r="J42" s="56"/>
      <c r="S42" s="56"/>
      <c r="T42" s="56"/>
    </row>
    <row r="43" spans="1:25" x14ac:dyDescent="0.3">
      <c r="A43" s="58"/>
      <c r="B43" s="58"/>
      <c r="C43" s="58"/>
      <c r="D43" s="56"/>
      <c r="E43" s="56"/>
      <c r="F43" s="56"/>
      <c r="H43" s="56"/>
      <c r="I43" s="56"/>
      <c r="J43" s="56"/>
      <c r="S43" s="56"/>
      <c r="T43" s="56"/>
    </row>
    <row r="44" spans="1:25" x14ac:dyDescent="0.3">
      <c r="A44" s="58"/>
      <c r="B44" s="58"/>
      <c r="C44" s="58"/>
      <c r="D44" s="56"/>
      <c r="E44" s="56"/>
      <c r="F44" s="56"/>
      <c r="H44" s="56"/>
      <c r="I44" s="56"/>
      <c r="J44" s="56"/>
      <c r="S44" s="56"/>
      <c r="T44" s="56"/>
    </row>
    <row r="45" spans="1:25" x14ac:dyDescent="0.3">
      <c r="A45" s="58"/>
      <c r="B45" s="58"/>
      <c r="C45" s="58"/>
      <c r="D45" s="56"/>
      <c r="E45" s="56"/>
      <c r="F45" s="56"/>
      <c r="H45" s="56"/>
      <c r="I45" s="56"/>
      <c r="J45" s="56"/>
      <c r="S45" s="56"/>
      <c r="T45" s="56"/>
    </row>
    <row r="46" spans="1:25" x14ac:dyDescent="0.3">
      <c r="A46" s="58"/>
      <c r="B46" s="58"/>
      <c r="C46" s="58"/>
    </row>
    <row r="47" spans="1:25" x14ac:dyDescent="0.3">
      <c r="A47" s="58"/>
      <c r="B47" s="58"/>
      <c r="C47" s="58"/>
    </row>
    <row r="48" spans="1:25" x14ac:dyDescent="0.3">
      <c r="A48" s="58"/>
      <c r="B48" s="58"/>
      <c r="C48" s="58"/>
    </row>
    <row r="49" spans="1:26" x14ac:dyDescent="0.3">
      <c r="A49" s="58"/>
      <c r="B49" s="58"/>
      <c r="C49" s="58"/>
    </row>
    <row r="50" spans="1:26" x14ac:dyDescent="0.3">
      <c r="A50" s="58"/>
      <c r="B50" s="58"/>
      <c r="C50" s="58"/>
    </row>
    <row r="51" spans="1:26" x14ac:dyDescent="0.3">
      <c r="A51" s="58"/>
      <c r="B51" s="58"/>
      <c r="C51" s="58"/>
    </row>
    <row r="52" spans="1:26" x14ac:dyDescent="0.3">
      <c r="A52" s="58"/>
      <c r="B52" s="58"/>
      <c r="C52" s="58"/>
    </row>
    <row r="53" spans="1:26" x14ac:dyDescent="0.3">
      <c r="A53" s="58"/>
      <c r="B53" s="58"/>
      <c r="C53" s="58"/>
    </row>
    <row r="54" spans="1:26" x14ac:dyDescent="0.3">
      <c r="A54" s="58"/>
      <c r="B54" s="58"/>
      <c r="C54" s="58"/>
    </row>
    <row r="55" spans="1:26" x14ac:dyDescent="0.3">
      <c r="A55" s="58"/>
      <c r="B55" s="58"/>
      <c r="C55" s="58"/>
      <c r="D55" s="58"/>
      <c r="E55" s="58"/>
      <c r="F55" s="58"/>
      <c r="H55" s="58"/>
      <c r="I55" s="58"/>
      <c r="J55" s="58"/>
      <c r="S55" s="58"/>
      <c r="T55" s="58"/>
    </row>
    <row r="56" spans="1:26" s="58" customFormat="1" x14ac:dyDescent="0.3">
      <c r="K56"/>
      <c r="Z56"/>
    </row>
    <row r="57" spans="1:26" s="58" customFormat="1" x14ac:dyDescent="0.3">
      <c r="K57"/>
      <c r="Z57"/>
    </row>
    <row r="58" spans="1:26" s="58" customFormat="1" x14ac:dyDescent="0.3">
      <c r="K58"/>
      <c r="Z58"/>
    </row>
    <row r="59" spans="1:26" s="58" customFormat="1" x14ac:dyDescent="0.3">
      <c r="K59"/>
      <c r="Z59"/>
    </row>
    <row r="60" spans="1:26" s="58" customFormat="1" x14ac:dyDescent="0.3">
      <c r="K60"/>
      <c r="Z60"/>
    </row>
    <row r="61" spans="1:26" s="58" customFormat="1" x14ac:dyDescent="0.3">
      <c r="K61"/>
      <c r="Z61"/>
    </row>
    <row r="62" spans="1:26" s="58" customFormat="1" x14ac:dyDescent="0.3">
      <c r="K62"/>
      <c r="Z62"/>
    </row>
    <row r="63" spans="1:26" s="58" customFormat="1" x14ac:dyDescent="0.3">
      <c r="K63"/>
      <c r="Z63"/>
    </row>
    <row r="64" spans="1:26" s="58" customFormat="1" x14ac:dyDescent="0.3">
      <c r="K64"/>
      <c r="Z64"/>
    </row>
    <row r="65" spans="11:26" s="58" customFormat="1" x14ac:dyDescent="0.3">
      <c r="K65"/>
      <c r="Z65"/>
    </row>
    <row r="66" spans="11:26" s="58" customFormat="1" x14ac:dyDescent="0.3">
      <c r="K66"/>
      <c r="Z66"/>
    </row>
    <row r="67" spans="11:26" s="58" customFormat="1" x14ac:dyDescent="0.3">
      <c r="K67"/>
      <c r="Z67"/>
    </row>
    <row r="68" spans="11:26" s="58" customFormat="1" x14ac:dyDescent="0.3">
      <c r="K68"/>
      <c r="Z68"/>
    </row>
    <row r="69" spans="11:26" s="58" customFormat="1" x14ac:dyDescent="0.3">
      <c r="K69"/>
      <c r="Z69"/>
    </row>
    <row r="70" spans="11:26" s="58" customFormat="1" x14ac:dyDescent="0.3">
      <c r="K70"/>
      <c r="Z70"/>
    </row>
    <row r="71" spans="11:26" s="58" customFormat="1" x14ac:dyDescent="0.3">
      <c r="K71"/>
      <c r="Z71"/>
    </row>
    <row r="72" spans="11:26" s="58" customFormat="1" x14ac:dyDescent="0.3">
      <c r="K72"/>
      <c r="Z7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GPS Location</vt:lpstr>
      <vt:lpstr>Grain Size</vt:lpstr>
      <vt:lpstr>Geochemistry</vt:lpstr>
    </vt:vector>
  </TitlesOfParts>
  <Company>University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2020-02-21T16:09:03Z</cp:lastPrinted>
  <dcterms:created xsi:type="dcterms:W3CDTF">2019-05-31T21:19:45Z</dcterms:created>
  <dcterms:modified xsi:type="dcterms:W3CDTF">2020-02-21T19:12:53Z</dcterms:modified>
</cp:coreProperties>
</file>