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hD Galapagos\Pyroxenite domain paper\Brand new draft\Clean draft\Final draft\Revision2\Revisionagain\"/>
    </mc:Choice>
  </mc:AlternateContent>
  <xr:revisionPtr revIDLastSave="0" documentId="13_ncr:1_{B65F9ED4-AAD4-43CE-A5E8-FDB3F67672AB}" xr6:coauthVersionLast="40" xr6:coauthVersionMax="40" xr10:uidLastSave="{00000000-0000-0000-0000-000000000000}"/>
  <bookViews>
    <workbookView xWindow="0" yWindow="0" windowWidth="20496" windowHeight="6948" activeTab="3" xr2:uid="{86F56C93-B5BC-4864-AE15-24D7CAF107D1}"/>
  </bookViews>
  <sheets>
    <sheet name="Introduction" sheetId="5" r:id="rId1"/>
    <sheet name="San Carlos" sheetId="6" r:id="rId2"/>
    <sheet name="Santa Cruz" sheetId="1" r:id="rId3"/>
    <sheet name="Santiago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205" i="1" l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196" i="1"/>
  <c r="Q197" i="1"/>
  <c r="Q198" i="1"/>
  <c r="Q199" i="1"/>
  <c r="Q200" i="1"/>
  <c r="Q201" i="1"/>
  <c r="Q202" i="1"/>
  <c r="Q203" i="1"/>
  <c r="Q204" i="1"/>
  <c r="Q195" i="1"/>
  <c r="M4" i="2" l="1"/>
  <c r="P4" i="2" s="1"/>
  <c r="N4" i="2"/>
  <c r="O4" i="2"/>
  <c r="M5" i="2"/>
  <c r="P5" i="2" s="1"/>
  <c r="N5" i="2"/>
  <c r="O5" i="2"/>
  <c r="M6" i="2"/>
  <c r="P6" i="2" s="1"/>
  <c r="N6" i="2"/>
  <c r="O6" i="2"/>
  <c r="M7" i="2"/>
  <c r="P7" i="2" s="1"/>
  <c r="N7" i="2"/>
  <c r="O7" i="2"/>
  <c r="M8" i="2"/>
  <c r="P8" i="2" s="1"/>
  <c r="N8" i="2"/>
  <c r="O8" i="2"/>
  <c r="M9" i="2"/>
  <c r="P9" i="2" s="1"/>
  <c r="N9" i="2"/>
  <c r="O9" i="2"/>
  <c r="M10" i="2"/>
  <c r="P10" i="2" s="1"/>
  <c r="N10" i="2"/>
  <c r="O10" i="2"/>
  <c r="M11" i="2"/>
  <c r="P11" i="2" s="1"/>
  <c r="N11" i="2"/>
  <c r="O11" i="2"/>
  <c r="M12" i="2"/>
  <c r="P12" i="2" s="1"/>
  <c r="N12" i="2"/>
  <c r="O12" i="2"/>
  <c r="M13" i="2"/>
  <c r="P13" i="2" s="1"/>
  <c r="N13" i="2"/>
  <c r="O13" i="2"/>
  <c r="M14" i="2"/>
  <c r="P14" i="2" s="1"/>
  <c r="N14" i="2"/>
  <c r="O14" i="2"/>
  <c r="M15" i="2"/>
  <c r="P15" i="2" s="1"/>
  <c r="N15" i="2"/>
  <c r="O15" i="2"/>
  <c r="M16" i="2"/>
  <c r="P16" i="2" s="1"/>
  <c r="N16" i="2"/>
  <c r="O16" i="2"/>
  <c r="M17" i="2"/>
  <c r="P17" i="2" s="1"/>
  <c r="N17" i="2"/>
  <c r="O17" i="2"/>
  <c r="M18" i="2"/>
  <c r="P18" i="2" s="1"/>
  <c r="N18" i="2"/>
  <c r="O18" i="2"/>
  <c r="M19" i="2"/>
  <c r="P19" i="2" s="1"/>
  <c r="N19" i="2"/>
  <c r="O19" i="2"/>
  <c r="M20" i="2"/>
  <c r="P20" i="2" s="1"/>
  <c r="N20" i="2"/>
  <c r="O20" i="2"/>
  <c r="M21" i="2"/>
  <c r="P21" i="2" s="1"/>
  <c r="N21" i="2"/>
  <c r="O21" i="2"/>
  <c r="M22" i="2"/>
  <c r="P22" i="2" s="1"/>
  <c r="N22" i="2"/>
  <c r="O22" i="2"/>
  <c r="M23" i="2"/>
  <c r="P23" i="2" s="1"/>
  <c r="N23" i="2"/>
  <c r="O23" i="2"/>
  <c r="M24" i="2"/>
  <c r="P24" i="2" s="1"/>
  <c r="N24" i="2"/>
  <c r="O24" i="2"/>
  <c r="M25" i="2"/>
  <c r="P25" i="2" s="1"/>
  <c r="N25" i="2"/>
  <c r="O25" i="2"/>
  <c r="M26" i="2"/>
  <c r="P26" i="2" s="1"/>
  <c r="N26" i="2"/>
  <c r="O26" i="2"/>
  <c r="M27" i="2"/>
  <c r="P27" i="2" s="1"/>
  <c r="N27" i="2"/>
  <c r="O27" i="2"/>
  <c r="M28" i="2"/>
  <c r="P28" i="2" s="1"/>
  <c r="N28" i="2"/>
  <c r="O28" i="2"/>
  <c r="M29" i="2"/>
  <c r="P29" i="2" s="1"/>
  <c r="N29" i="2"/>
  <c r="O29" i="2"/>
  <c r="M30" i="2"/>
  <c r="P30" i="2" s="1"/>
  <c r="N30" i="2"/>
  <c r="O30" i="2"/>
  <c r="M31" i="2"/>
  <c r="P31" i="2" s="1"/>
  <c r="N31" i="2"/>
  <c r="O31" i="2"/>
  <c r="M32" i="2"/>
  <c r="P32" i="2" s="1"/>
  <c r="N32" i="2"/>
  <c r="O32" i="2"/>
  <c r="M33" i="2"/>
  <c r="P33" i="2" s="1"/>
  <c r="N33" i="2"/>
  <c r="O33" i="2"/>
  <c r="M34" i="2"/>
  <c r="P34" i="2" s="1"/>
  <c r="N34" i="2"/>
  <c r="O34" i="2"/>
  <c r="M35" i="2"/>
  <c r="P35" i="2" s="1"/>
  <c r="N35" i="2"/>
  <c r="O35" i="2"/>
  <c r="M36" i="2"/>
  <c r="P36" i="2" s="1"/>
  <c r="N36" i="2"/>
  <c r="O36" i="2"/>
  <c r="M37" i="2"/>
  <c r="P37" i="2" s="1"/>
  <c r="N37" i="2"/>
  <c r="O37" i="2"/>
  <c r="M38" i="2"/>
  <c r="P38" i="2" s="1"/>
  <c r="N38" i="2"/>
  <c r="O38" i="2"/>
  <c r="M39" i="2"/>
  <c r="P39" i="2" s="1"/>
  <c r="N39" i="2"/>
  <c r="O39" i="2"/>
  <c r="M40" i="2"/>
  <c r="P40" i="2" s="1"/>
  <c r="N40" i="2"/>
  <c r="O40" i="2"/>
  <c r="M41" i="2"/>
  <c r="P41" i="2" s="1"/>
  <c r="N41" i="2"/>
  <c r="O41" i="2"/>
  <c r="M42" i="2"/>
  <c r="P42" i="2" s="1"/>
  <c r="N42" i="2"/>
  <c r="O42" i="2"/>
  <c r="M43" i="2"/>
  <c r="P43" i="2" s="1"/>
  <c r="N43" i="2"/>
  <c r="O43" i="2"/>
  <c r="M44" i="2"/>
  <c r="P44" i="2" s="1"/>
  <c r="N44" i="2"/>
  <c r="O44" i="2"/>
  <c r="M45" i="2"/>
  <c r="P45" i="2" s="1"/>
  <c r="N45" i="2"/>
  <c r="O45" i="2"/>
  <c r="M46" i="2"/>
  <c r="P46" i="2" s="1"/>
  <c r="N46" i="2"/>
  <c r="O46" i="2"/>
  <c r="M47" i="2"/>
  <c r="P47" i="2" s="1"/>
  <c r="N47" i="2"/>
  <c r="O47" i="2"/>
  <c r="M48" i="2"/>
  <c r="P48" i="2" s="1"/>
  <c r="N48" i="2"/>
  <c r="O48" i="2"/>
  <c r="M49" i="2"/>
  <c r="P49" i="2" s="1"/>
  <c r="N49" i="2"/>
  <c r="O49" i="2"/>
  <c r="M50" i="2"/>
  <c r="P50" i="2" s="1"/>
  <c r="N50" i="2"/>
  <c r="O50" i="2"/>
  <c r="M51" i="2"/>
  <c r="P51" i="2" s="1"/>
  <c r="N51" i="2"/>
  <c r="O51" i="2"/>
  <c r="M52" i="2"/>
  <c r="P52" i="2" s="1"/>
  <c r="N52" i="2"/>
  <c r="O52" i="2"/>
  <c r="M53" i="2"/>
  <c r="P53" i="2" s="1"/>
  <c r="N53" i="2"/>
  <c r="O53" i="2"/>
  <c r="M54" i="2"/>
  <c r="P54" i="2" s="1"/>
  <c r="N54" i="2"/>
  <c r="O54" i="2"/>
  <c r="O3" i="2"/>
  <c r="N3" i="2"/>
  <c r="M3" i="2"/>
  <c r="P3" i="2" s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195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88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3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195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88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3" i="1"/>
  <c r="M196" i="1"/>
  <c r="P196" i="1" s="1"/>
  <c r="M197" i="1"/>
  <c r="P197" i="1" s="1"/>
  <c r="M198" i="1"/>
  <c r="P198" i="1" s="1"/>
  <c r="M199" i="1"/>
  <c r="P199" i="1" s="1"/>
  <c r="M200" i="1"/>
  <c r="P200" i="1" s="1"/>
  <c r="M201" i="1"/>
  <c r="P201" i="1" s="1"/>
  <c r="M202" i="1"/>
  <c r="P202" i="1" s="1"/>
  <c r="M203" i="1"/>
  <c r="P203" i="1" s="1"/>
  <c r="M204" i="1"/>
  <c r="P204" i="1" s="1"/>
  <c r="M205" i="1"/>
  <c r="P205" i="1" s="1"/>
  <c r="M206" i="1"/>
  <c r="P206" i="1" s="1"/>
  <c r="M207" i="1"/>
  <c r="P207" i="1" s="1"/>
  <c r="M208" i="1"/>
  <c r="P208" i="1" s="1"/>
  <c r="M209" i="1"/>
  <c r="P209" i="1" s="1"/>
  <c r="M210" i="1"/>
  <c r="P210" i="1" s="1"/>
  <c r="M211" i="1"/>
  <c r="P211" i="1" s="1"/>
  <c r="M212" i="1"/>
  <c r="P212" i="1" s="1"/>
  <c r="M213" i="1"/>
  <c r="P213" i="1" s="1"/>
  <c r="M214" i="1"/>
  <c r="P214" i="1" s="1"/>
  <c r="M215" i="1"/>
  <c r="P215" i="1" s="1"/>
  <c r="M216" i="1"/>
  <c r="P216" i="1" s="1"/>
  <c r="M217" i="1"/>
  <c r="P217" i="1" s="1"/>
  <c r="M218" i="1"/>
  <c r="P218" i="1" s="1"/>
  <c r="M219" i="1"/>
  <c r="P219" i="1" s="1"/>
  <c r="M220" i="1"/>
  <c r="P220" i="1" s="1"/>
  <c r="M221" i="1"/>
  <c r="P221" i="1" s="1"/>
  <c r="M222" i="1"/>
  <c r="P222" i="1" s="1"/>
  <c r="M223" i="1"/>
  <c r="P223" i="1" s="1"/>
  <c r="M224" i="1"/>
  <c r="P224" i="1" s="1"/>
  <c r="M225" i="1"/>
  <c r="P225" i="1" s="1"/>
  <c r="M226" i="1"/>
  <c r="P226" i="1" s="1"/>
  <c r="M227" i="1"/>
  <c r="P227" i="1" s="1"/>
  <c r="M228" i="1"/>
  <c r="P228" i="1" s="1"/>
  <c r="M229" i="1"/>
  <c r="P229" i="1" s="1"/>
  <c r="M230" i="1"/>
  <c r="P230" i="1" s="1"/>
  <c r="M231" i="1"/>
  <c r="P231" i="1" s="1"/>
  <c r="M232" i="1"/>
  <c r="P232" i="1" s="1"/>
  <c r="M233" i="1"/>
  <c r="P233" i="1" s="1"/>
  <c r="M234" i="1"/>
  <c r="P234" i="1" s="1"/>
  <c r="M235" i="1"/>
  <c r="P235" i="1" s="1"/>
  <c r="M236" i="1"/>
  <c r="P236" i="1" s="1"/>
  <c r="M237" i="1"/>
  <c r="P237" i="1" s="1"/>
  <c r="M238" i="1"/>
  <c r="P238" i="1" s="1"/>
  <c r="M239" i="1"/>
  <c r="P239" i="1" s="1"/>
  <c r="M240" i="1"/>
  <c r="P240" i="1" s="1"/>
  <c r="M241" i="1"/>
  <c r="P241" i="1" s="1"/>
  <c r="M242" i="1"/>
  <c r="P242" i="1" s="1"/>
  <c r="M243" i="1"/>
  <c r="P243" i="1" s="1"/>
  <c r="M244" i="1"/>
  <c r="P244" i="1" s="1"/>
  <c r="M245" i="1"/>
  <c r="P245" i="1" s="1"/>
  <c r="M246" i="1"/>
  <c r="P246" i="1" s="1"/>
  <c r="M247" i="1"/>
  <c r="P247" i="1" s="1"/>
  <c r="M248" i="1"/>
  <c r="P248" i="1" s="1"/>
  <c r="M249" i="1"/>
  <c r="P249" i="1" s="1"/>
  <c r="M250" i="1"/>
  <c r="P250" i="1" s="1"/>
  <c r="M251" i="1"/>
  <c r="P251" i="1" s="1"/>
  <c r="M252" i="1"/>
  <c r="P252" i="1" s="1"/>
  <c r="M253" i="1"/>
  <c r="P253" i="1" s="1"/>
  <c r="M254" i="1"/>
  <c r="P254" i="1" s="1"/>
  <c r="M255" i="1"/>
  <c r="P255" i="1" s="1"/>
  <c r="M256" i="1"/>
  <c r="P256" i="1" s="1"/>
  <c r="M257" i="1"/>
  <c r="P257" i="1" s="1"/>
  <c r="M258" i="1"/>
  <c r="P258" i="1" s="1"/>
  <c r="M259" i="1"/>
  <c r="P259" i="1" s="1"/>
  <c r="M260" i="1"/>
  <c r="P260" i="1" s="1"/>
  <c r="M261" i="1"/>
  <c r="P261" i="1" s="1"/>
  <c r="M262" i="1"/>
  <c r="P262" i="1" s="1"/>
  <c r="M263" i="1"/>
  <c r="P263" i="1" s="1"/>
  <c r="M264" i="1"/>
  <c r="P264" i="1" s="1"/>
  <c r="M265" i="1"/>
  <c r="P265" i="1" s="1"/>
  <c r="M266" i="1"/>
  <c r="P266" i="1" s="1"/>
  <c r="M267" i="1"/>
  <c r="P267" i="1" s="1"/>
  <c r="M268" i="1"/>
  <c r="P268" i="1" s="1"/>
  <c r="M269" i="1"/>
  <c r="P269" i="1" s="1"/>
  <c r="M270" i="1"/>
  <c r="P270" i="1" s="1"/>
  <c r="M271" i="1"/>
  <c r="P271" i="1" s="1"/>
  <c r="M272" i="1"/>
  <c r="P272" i="1" s="1"/>
  <c r="M273" i="1"/>
  <c r="P273" i="1" s="1"/>
  <c r="M274" i="1"/>
  <c r="P274" i="1" s="1"/>
  <c r="M275" i="1"/>
  <c r="P275" i="1" s="1"/>
  <c r="M276" i="1"/>
  <c r="P276" i="1" s="1"/>
  <c r="M277" i="1"/>
  <c r="P277" i="1" s="1"/>
  <c r="M278" i="1"/>
  <c r="P278" i="1" s="1"/>
  <c r="M279" i="1"/>
  <c r="P279" i="1" s="1"/>
  <c r="M280" i="1"/>
  <c r="P280" i="1" s="1"/>
  <c r="M281" i="1"/>
  <c r="P281" i="1" s="1"/>
  <c r="M282" i="1"/>
  <c r="P282" i="1" s="1"/>
  <c r="M195" i="1"/>
  <c r="P195" i="1" s="1"/>
  <c r="M89" i="1"/>
  <c r="P89" i="1" s="1"/>
  <c r="M90" i="1"/>
  <c r="P90" i="1" s="1"/>
  <c r="M91" i="1"/>
  <c r="P91" i="1" s="1"/>
  <c r="M92" i="1"/>
  <c r="P92" i="1" s="1"/>
  <c r="M93" i="1"/>
  <c r="P93" i="1" s="1"/>
  <c r="M94" i="1"/>
  <c r="P94" i="1" s="1"/>
  <c r="M95" i="1"/>
  <c r="P95" i="1" s="1"/>
  <c r="M96" i="1"/>
  <c r="P96" i="1" s="1"/>
  <c r="M97" i="1"/>
  <c r="P97" i="1" s="1"/>
  <c r="M98" i="1"/>
  <c r="P98" i="1" s="1"/>
  <c r="M99" i="1"/>
  <c r="P99" i="1" s="1"/>
  <c r="M100" i="1"/>
  <c r="P100" i="1" s="1"/>
  <c r="M101" i="1"/>
  <c r="P101" i="1" s="1"/>
  <c r="M102" i="1"/>
  <c r="P102" i="1" s="1"/>
  <c r="M103" i="1"/>
  <c r="P103" i="1" s="1"/>
  <c r="M104" i="1"/>
  <c r="P104" i="1" s="1"/>
  <c r="M105" i="1"/>
  <c r="P105" i="1" s="1"/>
  <c r="M106" i="1"/>
  <c r="P106" i="1" s="1"/>
  <c r="M107" i="1"/>
  <c r="P107" i="1" s="1"/>
  <c r="M108" i="1"/>
  <c r="P108" i="1" s="1"/>
  <c r="M109" i="1"/>
  <c r="P109" i="1" s="1"/>
  <c r="M110" i="1"/>
  <c r="P110" i="1" s="1"/>
  <c r="M111" i="1"/>
  <c r="P111" i="1" s="1"/>
  <c r="M112" i="1"/>
  <c r="P112" i="1" s="1"/>
  <c r="M113" i="1"/>
  <c r="P113" i="1" s="1"/>
  <c r="M114" i="1"/>
  <c r="P114" i="1" s="1"/>
  <c r="M115" i="1"/>
  <c r="P115" i="1" s="1"/>
  <c r="M116" i="1"/>
  <c r="P116" i="1" s="1"/>
  <c r="M117" i="1"/>
  <c r="P117" i="1" s="1"/>
  <c r="M118" i="1"/>
  <c r="P118" i="1" s="1"/>
  <c r="M119" i="1"/>
  <c r="P119" i="1" s="1"/>
  <c r="M120" i="1"/>
  <c r="P120" i="1" s="1"/>
  <c r="M121" i="1"/>
  <c r="P121" i="1" s="1"/>
  <c r="M122" i="1"/>
  <c r="P122" i="1" s="1"/>
  <c r="M123" i="1"/>
  <c r="P123" i="1" s="1"/>
  <c r="M124" i="1"/>
  <c r="P124" i="1" s="1"/>
  <c r="M125" i="1"/>
  <c r="P125" i="1" s="1"/>
  <c r="M126" i="1"/>
  <c r="P126" i="1" s="1"/>
  <c r="M127" i="1"/>
  <c r="P127" i="1" s="1"/>
  <c r="M128" i="1"/>
  <c r="P128" i="1" s="1"/>
  <c r="M129" i="1"/>
  <c r="P129" i="1" s="1"/>
  <c r="M130" i="1"/>
  <c r="P130" i="1" s="1"/>
  <c r="M131" i="1"/>
  <c r="P131" i="1" s="1"/>
  <c r="M132" i="1"/>
  <c r="P132" i="1" s="1"/>
  <c r="M133" i="1"/>
  <c r="P133" i="1" s="1"/>
  <c r="M134" i="1"/>
  <c r="P134" i="1" s="1"/>
  <c r="M135" i="1"/>
  <c r="P135" i="1" s="1"/>
  <c r="M136" i="1"/>
  <c r="P136" i="1" s="1"/>
  <c r="M137" i="1"/>
  <c r="P137" i="1" s="1"/>
  <c r="M138" i="1"/>
  <c r="P138" i="1" s="1"/>
  <c r="M139" i="1"/>
  <c r="P139" i="1" s="1"/>
  <c r="M140" i="1"/>
  <c r="P140" i="1" s="1"/>
  <c r="M141" i="1"/>
  <c r="P141" i="1" s="1"/>
  <c r="M142" i="1"/>
  <c r="P142" i="1" s="1"/>
  <c r="M143" i="1"/>
  <c r="P143" i="1" s="1"/>
  <c r="M144" i="1"/>
  <c r="P144" i="1" s="1"/>
  <c r="M145" i="1"/>
  <c r="P145" i="1" s="1"/>
  <c r="M146" i="1"/>
  <c r="P146" i="1" s="1"/>
  <c r="M147" i="1"/>
  <c r="P147" i="1" s="1"/>
  <c r="M148" i="1"/>
  <c r="P148" i="1" s="1"/>
  <c r="M149" i="1"/>
  <c r="P149" i="1" s="1"/>
  <c r="M150" i="1"/>
  <c r="P150" i="1" s="1"/>
  <c r="M151" i="1"/>
  <c r="P151" i="1" s="1"/>
  <c r="M152" i="1"/>
  <c r="P152" i="1" s="1"/>
  <c r="M153" i="1"/>
  <c r="P153" i="1" s="1"/>
  <c r="M154" i="1"/>
  <c r="P154" i="1" s="1"/>
  <c r="M155" i="1"/>
  <c r="P155" i="1" s="1"/>
  <c r="M156" i="1"/>
  <c r="P156" i="1" s="1"/>
  <c r="M157" i="1"/>
  <c r="P157" i="1" s="1"/>
  <c r="M158" i="1"/>
  <c r="P158" i="1" s="1"/>
  <c r="M159" i="1"/>
  <c r="P159" i="1" s="1"/>
  <c r="M160" i="1"/>
  <c r="P160" i="1" s="1"/>
  <c r="M161" i="1"/>
  <c r="P161" i="1" s="1"/>
  <c r="M162" i="1"/>
  <c r="P162" i="1" s="1"/>
  <c r="M163" i="1"/>
  <c r="P163" i="1" s="1"/>
  <c r="M164" i="1"/>
  <c r="P164" i="1" s="1"/>
  <c r="M165" i="1"/>
  <c r="P165" i="1" s="1"/>
  <c r="M166" i="1"/>
  <c r="P166" i="1" s="1"/>
  <c r="M167" i="1"/>
  <c r="P167" i="1" s="1"/>
  <c r="M168" i="1"/>
  <c r="P168" i="1" s="1"/>
  <c r="M169" i="1"/>
  <c r="P169" i="1" s="1"/>
  <c r="M170" i="1"/>
  <c r="P170" i="1" s="1"/>
  <c r="M171" i="1"/>
  <c r="P171" i="1" s="1"/>
  <c r="M172" i="1"/>
  <c r="P172" i="1" s="1"/>
  <c r="M173" i="1"/>
  <c r="P173" i="1" s="1"/>
  <c r="M174" i="1"/>
  <c r="P174" i="1" s="1"/>
  <c r="M175" i="1"/>
  <c r="P175" i="1" s="1"/>
  <c r="M176" i="1"/>
  <c r="P176" i="1" s="1"/>
  <c r="M177" i="1"/>
  <c r="P177" i="1" s="1"/>
  <c r="M178" i="1"/>
  <c r="P178" i="1" s="1"/>
  <c r="M179" i="1"/>
  <c r="P179" i="1" s="1"/>
  <c r="M180" i="1"/>
  <c r="P180" i="1" s="1"/>
  <c r="M181" i="1"/>
  <c r="P181" i="1" s="1"/>
  <c r="M182" i="1"/>
  <c r="P182" i="1" s="1"/>
  <c r="M183" i="1"/>
  <c r="P183" i="1" s="1"/>
  <c r="M184" i="1"/>
  <c r="P184" i="1" s="1"/>
  <c r="M185" i="1"/>
  <c r="P185" i="1" s="1"/>
  <c r="M186" i="1"/>
  <c r="P186" i="1" s="1"/>
  <c r="M187" i="1"/>
  <c r="P187" i="1" s="1"/>
  <c r="M188" i="1"/>
  <c r="P188" i="1" s="1"/>
  <c r="M189" i="1"/>
  <c r="P189" i="1" s="1"/>
  <c r="M190" i="1"/>
  <c r="P190" i="1" s="1"/>
  <c r="M191" i="1"/>
  <c r="P191" i="1" s="1"/>
  <c r="M192" i="1"/>
  <c r="P192" i="1" s="1"/>
  <c r="M193" i="1"/>
  <c r="P193" i="1" s="1"/>
  <c r="M88" i="1"/>
  <c r="P88" i="1" s="1"/>
  <c r="M4" i="1"/>
  <c r="P4" i="1" s="1"/>
  <c r="M5" i="1"/>
  <c r="P5" i="1" s="1"/>
  <c r="M6" i="1"/>
  <c r="P6" i="1" s="1"/>
  <c r="M7" i="1"/>
  <c r="P7" i="1" s="1"/>
  <c r="M8" i="1"/>
  <c r="P8" i="1" s="1"/>
  <c r="M9" i="1"/>
  <c r="P9" i="1" s="1"/>
  <c r="M10" i="1"/>
  <c r="P10" i="1" s="1"/>
  <c r="M11" i="1"/>
  <c r="P11" i="1" s="1"/>
  <c r="M12" i="1"/>
  <c r="P12" i="1" s="1"/>
  <c r="M13" i="1"/>
  <c r="P13" i="1" s="1"/>
  <c r="M14" i="1"/>
  <c r="P14" i="1" s="1"/>
  <c r="M15" i="1"/>
  <c r="P15" i="1" s="1"/>
  <c r="M16" i="1"/>
  <c r="P16" i="1" s="1"/>
  <c r="M17" i="1"/>
  <c r="P17" i="1" s="1"/>
  <c r="M18" i="1"/>
  <c r="P18" i="1" s="1"/>
  <c r="M19" i="1"/>
  <c r="P19" i="1" s="1"/>
  <c r="M20" i="1"/>
  <c r="P20" i="1" s="1"/>
  <c r="M21" i="1"/>
  <c r="P21" i="1" s="1"/>
  <c r="M22" i="1"/>
  <c r="P22" i="1" s="1"/>
  <c r="M23" i="1"/>
  <c r="P23" i="1" s="1"/>
  <c r="M24" i="1"/>
  <c r="P24" i="1" s="1"/>
  <c r="M25" i="1"/>
  <c r="P25" i="1" s="1"/>
  <c r="M26" i="1"/>
  <c r="P26" i="1" s="1"/>
  <c r="M27" i="1"/>
  <c r="P27" i="1" s="1"/>
  <c r="M28" i="1"/>
  <c r="P28" i="1" s="1"/>
  <c r="M29" i="1"/>
  <c r="P29" i="1" s="1"/>
  <c r="M30" i="1"/>
  <c r="P30" i="1" s="1"/>
  <c r="M31" i="1"/>
  <c r="P31" i="1" s="1"/>
  <c r="M32" i="1"/>
  <c r="P32" i="1" s="1"/>
  <c r="M33" i="1"/>
  <c r="P33" i="1" s="1"/>
  <c r="M34" i="1"/>
  <c r="P34" i="1" s="1"/>
  <c r="M35" i="1"/>
  <c r="P35" i="1" s="1"/>
  <c r="M36" i="1"/>
  <c r="P36" i="1" s="1"/>
  <c r="M37" i="1"/>
  <c r="P37" i="1" s="1"/>
  <c r="M38" i="1"/>
  <c r="P38" i="1" s="1"/>
  <c r="M39" i="1"/>
  <c r="P39" i="1" s="1"/>
  <c r="M40" i="1"/>
  <c r="P40" i="1" s="1"/>
  <c r="M41" i="1"/>
  <c r="P41" i="1" s="1"/>
  <c r="M42" i="1"/>
  <c r="P42" i="1" s="1"/>
  <c r="M43" i="1"/>
  <c r="P43" i="1" s="1"/>
  <c r="M44" i="1"/>
  <c r="P44" i="1" s="1"/>
  <c r="M45" i="1"/>
  <c r="P45" i="1" s="1"/>
  <c r="M46" i="1"/>
  <c r="P46" i="1" s="1"/>
  <c r="M47" i="1"/>
  <c r="P47" i="1" s="1"/>
  <c r="M48" i="1"/>
  <c r="P48" i="1" s="1"/>
  <c r="M49" i="1"/>
  <c r="P49" i="1" s="1"/>
  <c r="M50" i="1"/>
  <c r="P50" i="1" s="1"/>
  <c r="M51" i="1"/>
  <c r="P51" i="1" s="1"/>
  <c r="M52" i="1"/>
  <c r="P52" i="1" s="1"/>
  <c r="M53" i="1"/>
  <c r="P53" i="1" s="1"/>
  <c r="M54" i="1"/>
  <c r="P54" i="1" s="1"/>
  <c r="M55" i="1"/>
  <c r="P55" i="1" s="1"/>
  <c r="M56" i="1"/>
  <c r="P56" i="1" s="1"/>
  <c r="M57" i="1"/>
  <c r="P57" i="1" s="1"/>
  <c r="M58" i="1"/>
  <c r="P58" i="1" s="1"/>
  <c r="M59" i="1"/>
  <c r="P59" i="1" s="1"/>
  <c r="M60" i="1"/>
  <c r="P60" i="1" s="1"/>
  <c r="M61" i="1"/>
  <c r="P61" i="1" s="1"/>
  <c r="M62" i="1"/>
  <c r="P62" i="1" s="1"/>
  <c r="M63" i="1"/>
  <c r="P63" i="1" s="1"/>
  <c r="M64" i="1"/>
  <c r="P64" i="1" s="1"/>
  <c r="M65" i="1"/>
  <c r="P65" i="1" s="1"/>
  <c r="M66" i="1"/>
  <c r="P66" i="1" s="1"/>
  <c r="M67" i="1"/>
  <c r="P67" i="1" s="1"/>
  <c r="M68" i="1"/>
  <c r="P68" i="1" s="1"/>
  <c r="M69" i="1"/>
  <c r="P69" i="1" s="1"/>
  <c r="M70" i="1"/>
  <c r="P70" i="1" s="1"/>
  <c r="M71" i="1"/>
  <c r="P71" i="1" s="1"/>
  <c r="M72" i="1"/>
  <c r="P72" i="1" s="1"/>
  <c r="M73" i="1"/>
  <c r="P73" i="1" s="1"/>
  <c r="M74" i="1"/>
  <c r="P74" i="1" s="1"/>
  <c r="M75" i="1"/>
  <c r="P75" i="1" s="1"/>
  <c r="M76" i="1"/>
  <c r="P76" i="1" s="1"/>
  <c r="M77" i="1"/>
  <c r="P77" i="1" s="1"/>
  <c r="M78" i="1"/>
  <c r="P78" i="1" s="1"/>
  <c r="M79" i="1"/>
  <c r="P79" i="1" s="1"/>
  <c r="M80" i="1"/>
  <c r="P80" i="1" s="1"/>
  <c r="M81" i="1"/>
  <c r="P81" i="1" s="1"/>
  <c r="M82" i="1"/>
  <c r="P82" i="1" s="1"/>
  <c r="M83" i="1"/>
  <c r="P83" i="1" s="1"/>
  <c r="M84" i="1"/>
  <c r="P84" i="1" s="1"/>
  <c r="M85" i="1"/>
  <c r="P85" i="1" s="1"/>
  <c r="M86" i="1"/>
  <c r="P86" i="1" s="1"/>
  <c r="M3" i="1"/>
  <c r="P3" i="1" s="1"/>
</calcChain>
</file>

<file path=xl/sharedStrings.xml><?xml version="1.0" encoding="utf-8"?>
<sst xmlns="http://schemas.openxmlformats.org/spreadsheetml/2006/main" count="594" uniqueCount="39">
  <si>
    <t>DataSet/Point</t>
  </si>
  <si>
    <t>FeO</t>
  </si>
  <si>
    <t>SiO2</t>
  </si>
  <si>
    <t>MgO</t>
  </si>
  <si>
    <t>Al2O3</t>
  </si>
  <si>
    <t>CaO</t>
  </si>
  <si>
    <t>MnO</t>
  </si>
  <si>
    <t>NiO</t>
  </si>
  <si>
    <t>Total</t>
  </si>
  <si>
    <t>Distance (µ)</t>
  </si>
  <si>
    <t>Date</t>
  </si>
  <si>
    <t>Fe/Mn</t>
  </si>
  <si>
    <t>Ni*FeO/MgO</t>
  </si>
  <si>
    <t xml:space="preserve">1 / 1 . </t>
  </si>
  <si>
    <t xml:space="preserve">2 / 1 . </t>
  </si>
  <si>
    <t xml:space="preserve">3 / 1 . </t>
  </si>
  <si>
    <t xml:space="preserve">4 / 1 . </t>
  </si>
  <si>
    <t xml:space="preserve">5 / 1 . </t>
  </si>
  <si>
    <t xml:space="preserve">6 / 1 . </t>
  </si>
  <si>
    <t>07DSG83</t>
  </si>
  <si>
    <t>Sample</t>
  </si>
  <si>
    <t>Crystal no.</t>
  </si>
  <si>
    <t>07DSG82</t>
  </si>
  <si>
    <t>Rim</t>
  </si>
  <si>
    <t>Core</t>
  </si>
  <si>
    <t>Core transect</t>
  </si>
  <si>
    <t>Mantle</t>
  </si>
  <si>
    <t>Rim analyses</t>
  </si>
  <si>
    <t>Center of Core</t>
  </si>
  <si>
    <t>07DSG84</t>
  </si>
  <si>
    <t>Ca (ppm)</t>
  </si>
  <si>
    <t>Ni (ppm)</t>
  </si>
  <si>
    <t>07DSG75</t>
  </si>
  <si>
    <t>San Carlos olivine secondary standard analysis</t>
  </si>
  <si>
    <t>All sample locations:</t>
  </si>
  <si>
    <t>Long:</t>
  </si>
  <si>
    <t>Lat:</t>
  </si>
  <si>
    <t>Sulivan Bay - sample 07DSG75</t>
  </si>
  <si>
    <t>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</si>
</sst>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ont="1" applyFill="1"/>
    <xf numFmtId="2" fontId="5" fillId="0" borderId="0" xfId="0" applyNumberFormat="1" applyFont="1" applyFill="1"/>
    <xf numFmtId="164" fontId="5" fillId="0" borderId="0" xfId="0" applyNumberFormat="1" applyFont="1" applyFill="1"/>
    <xf numFmtId="2" fontId="1" fillId="0" borderId="0" xfId="0" applyNumberFormat="1" applyFont="1"/>
    <xf numFmtId="1" fontId="5" fillId="0" borderId="0" xfId="0" applyNumberFormat="1" applyFont="1" applyFill="1"/>
    <xf numFmtId="2" fontId="1" fillId="0" borderId="0" xfId="0" applyNumberFormat="1" applyFont="1" applyFill="1"/>
    <xf numFmtId="2" fontId="3" fillId="0" borderId="0" xfId="0" applyNumberFormat="1" applyFont="1" applyFill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</xdr:row>
      <xdr:rowOff>76200</xdr:rowOff>
    </xdr:from>
    <xdr:to>
      <xdr:col>8</xdr:col>
      <xdr:colOff>381000</xdr:colOff>
      <xdr:row>9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7B747B-CBF5-4C76-90FE-B7345E1B8F78}"/>
            </a:ext>
          </a:extLst>
        </xdr:cNvPr>
        <xdr:cNvSpPr txBox="1"/>
      </xdr:nvSpPr>
      <xdr:spPr>
        <a:xfrm>
          <a:off x="1000125" y="266700"/>
          <a:ext cx="4257675" cy="146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GB" sz="14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GB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Crustal controls on apparent mantle pyroxenite signals</a:t>
          </a:r>
        </a:p>
        <a:p>
          <a:pPr algn="ctr"/>
          <a:r>
            <a:rPr lang="en-GB" sz="1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Matthew L. M. Gleeson</a:t>
          </a:r>
          <a:r>
            <a:rPr lang="en-GB" sz="12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and Sally A. Gibson</a:t>
          </a:r>
        </a:p>
        <a:p>
          <a:pPr algn="ctr"/>
          <a:endParaRPr lang="en-GB" sz="1200" b="1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GB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 this file we show the olivine compositions measured by EPMA in this study. The data is split by island and secondary standard analysis is shown in the first sheet.</a:t>
          </a:r>
          <a:endParaRPr lang="en-GB" sz="1200" b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74685-1354-4E39-98A2-4F18A0B74125}">
  <dimension ref="A1"/>
  <sheetViews>
    <sheetView workbookViewId="0">
      <selection activeCell="K8" sqref="K8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ECF84-F642-4D01-88CB-B103C3C7F4AE}">
  <dimension ref="A1:L89"/>
  <sheetViews>
    <sheetView workbookViewId="0">
      <selection activeCell="A2" sqref="A2:XFD2"/>
    </sheetView>
  </sheetViews>
  <sheetFormatPr defaultRowHeight="14.4" x14ac:dyDescent="0.3"/>
  <cols>
    <col min="10" max="10" width="15.88671875" bestFit="1" customWidth="1"/>
    <col min="14" max="14" width="15.88671875" bestFit="1" customWidth="1"/>
  </cols>
  <sheetData>
    <row r="1" spans="1:10" x14ac:dyDescent="0.3">
      <c r="A1" t="s">
        <v>33</v>
      </c>
    </row>
    <row r="3" spans="1:10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10</v>
      </c>
    </row>
    <row r="4" spans="1:10" x14ac:dyDescent="0.3">
      <c r="A4" t="s">
        <v>13</v>
      </c>
      <c r="B4">
        <v>9.8170999999999999</v>
      </c>
      <c r="C4">
        <v>40.741100000000003</v>
      </c>
      <c r="D4">
        <v>48.5398</v>
      </c>
      <c r="E4">
        <v>3.8100000000000002E-2</v>
      </c>
      <c r="F4">
        <v>9.3100000000000002E-2</v>
      </c>
      <c r="G4">
        <v>0.16139999999999999</v>
      </c>
      <c r="H4">
        <v>0.3664</v>
      </c>
      <c r="I4">
        <v>99.7958</v>
      </c>
      <c r="J4" s="15">
        <v>42851.752083333333</v>
      </c>
    </row>
    <row r="5" spans="1:10" x14ac:dyDescent="0.3">
      <c r="A5" t="s">
        <v>14</v>
      </c>
      <c r="B5">
        <v>9.7371999999999996</v>
      </c>
      <c r="C5">
        <v>40.5289</v>
      </c>
      <c r="D5">
        <v>48.59</v>
      </c>
      <c r="E5">
        <v>3.6900000000000002E-2</v>
      </c>
      <c r="F5">
        <v>9.7199999999999995E-2</v>
      </c>
      <c r="G5">
        <v>0.15049999999999999</v>
      </c>
      <c r="H5">
        <v>0.3851</v>
      </c>
      <c r="I5">
        <v>99.577299999999994</v>
      </c>
      <c r="J5" s="15">
        <v>42851.759722222225</v>
      </c>
    </row>
    <row r="6" spans="1:10" x14ac:dyDescent="0.3">
      <c r="A6" t="s">
        <v>15</v>
      </c>
      <c r="B6">
        <v>9.7086000000000006</v>
      </c>
      <c r="C6">
        <v>40.878500000000003</v>
      </c>
      <c r="D6">
        <v>48.228299999999997</v>
      </c>
      <c r="E6">
        <v>3.73E-2</v>
      </c>
      <c r="F6">
        <v>0.1022</v>
      </c>
      <c r="G6">
        <v>0.15790000000000001</v>
      </c>
      <c r="H6">
        <v>0.37590000000000001</v>
      </c>
      <c r="I6">
        <v>99.525499999999994</v>
      </c>
      <c r="J6" s="15">
        <v>42851.767361111109</v>
      </c>
    </row>
    <row r="7" spans="1:10" x14ac:dyDescent="0.3">
      <c r="A7" t="s">
        <v>16</v>
      </c>
      <c r="B7">
        <v>9.7155000000000005</v>
      </c>
      <c r="C7">
        <v>40.815399999999997</v>
      </c>
      <c r="D7">
        <v>48.613500000000002</v>
      </c>
      <c r="E7">
        <v>3.8399999999999997E-2</v>
      </c>
      <c r="F7">
        <v>0.1016</v>
      </c>
      <c r="G7">
        <v>0.15379999999999999</v>
      </c>
      <c r="H7">
        <v>0.37609999999999999</v>
      </c>
      <c r="I7">
        <v>99.857399999999998</v>
      </c>
      <c r="J7" s="15">
        <v>42851.775000000001</v>
      </c>
    </row>
    <row r="8" spans="1:10" x14ac:dyDescent="0.3">
      <c r="A8" t="s">
        <v>17</v>
      </c>
      <c r="B8">
        <v>10.0113</v>
      </c>
      <c r="C8">
        <v>40.058500000000002</v>
      </c>
      <c r="D8">
        <v>48.450200000000002</v>
      </c>
      <c r="E8">
        <v>3.9100000000000003E-2</v>
      </c>
      <c r="F8">
        <v>9.6299999999999997E-2</v>
      </c>
      <c r="G8">
        <v>0.155</v>
      </c>
      <c r="H8">
        <v>0.38300000000000001</v>
      </c>
      <c r="I8">
        <v>99.246700000000004</v>
      </c>
      <c r="J8" s="15">
        <v>42851.782638888886</v>
      </c>
    </row>
    <row r="9" spans="1:10" x14ac:dyDescent="0.3">
      <c r="A9" t="s">
        <v>18</v>
      </c>
      <c r="B9">
        <v>9.6773000000000007</v>
      </c>
      <c r="C9">
        <v>40.754800000000003</v>
      </c>
      <c r="D9">
        <v>49.027500000000003</v>
      </c>
      <c r="E9">
        <v>3.6499999999999998E-2</v>
      </c>
      <c r="F9">
        <v>0.1013</v>
      </c>
      <c r="G9">
        <v>0.14960000000000001</v>
      </c>
      <c r="H9">
        <v>0.37459999999999999</v>
      </c>
      <c r="I9">
        <v>100.1507</v>
      </c>
      <c r="J9" s="15">
        <v>42851.790277777778</v>
      </c>
    </row>
    <row r="11" spans="1:10" x14ac:dyDescent="0.3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10</v>
      </c>
    </row>
    <row r="12" spans="1:10" x14ac:dyDescent="0.3">
      <c r="A12" t="s">
        <v>13</v>
      </c>
      <c r="B12">
        <v>9.9982000000000006</v>
      </c>
      <c r="C12">
        <v>40.6372</v>
      </c>
      <c r="D12">
        <v>48.508699999999997</v>
      </c>
      <c r="E12">
        <v>3.6499999999999998E-2</v>
      </c>
      <c r="F12">
        <v>0.10050000000000001</v>
      </c>
      <c r="G12">
        <v>0.14710000000000001</v>
      </c>
      <c r="H12">
        <v>0.377</v>
      </c>
      <c r="I12">
        <v>99.828400000000002</v>
      </c>
      <c r="J12" s="15">
        <v>42852.224305555559</v>
      </c>
    </row>
    <row r="13" spans="1:10" x14ac:dyDescent="0.3">
      <c r="A13" t="s">
        <v>14</v>
      </c>
      <c r="B13">
        <v>9.4893999999999998</v>
      </c>
      <c r="C13">
        <v>40.800400000000003</v>
      </c>
      <c r="D13">
        <v>48.250500000000002</v>
      </c>
      <c r="E13">
        <v>3.4299999999999997E-2</v>
      </c>
      <c r="F13">
        <v>0.1011</v>
      </c>
      <c r="G13">
        <v>0.15409999999999999</v>
      </c>
      <c r="H13">
        <v>0.37880000000000003</v>
      </c>
      <c r="I13">
        <v>99.243300000000005</v>
      </c>
      <c r="J13" s="15">
        <v>42852.231944444444</v>
      </c>
    </row>
    <row r="14" spans="1:10" x14ac:dyDescent="0.3">
      <c r="A14" t="s">
        <v>15</v>
      </c>
      <c r="B14">
        <v>9.7318999999999996</v>
      </c>
      <c r="C14">
        <v>40.453499999999998</v>
      </c>
      <c r="D14">
        <v>48.917400000000001</v>
      </c>
      <c r="E14">
        <v>3.49E-2</v>
      </c>
      <c r="F14">
        <v>9.5600000000000004E-2</v>
      </c>
      <c r="G14">
        <v>0.16189999999999999</v>
      </c>
      <c r="H14">
        <v>0.37390000000000001</v>
      </c>
      <c r="I14">
        <v>99.79</v>
      </c>
      <c r="J14" s="15">
        <v>42852.239583333336</v>
      </c>
    </row>
    <row r="15" spans="1:10" x14ac:dyDescent="0.3">
      <c r="A15" t="s">
        <v>16</v>
      </c>
      <c r="B15">
        <v>9.7022999999999993</v>
      </c>
      <c r="C15">
        <v>40.418300000000002</v>
      </c>
      <c r="D15">
        <v>48.511099999999999</v>
      </c>
      <c r="E15">
        <v>3.9300000000000002E-2</v>
      </c>
      <c r="F15">
        <v>0.13070000000000001</v>
      </c>
      <c r="G15">
        <v>0.14630000000000001</v>
      </c>
      <c r="H15">
        <v>0.38059999999999999</v>
      </c>
      <c r="I15">
        <v>99.375799999999998</v>
      </c>
      <c r="J15" s="15">
        <v>42852.24722222222</v>
      </c>
    </row>
    <row r="16" spans="1:10" x14ac:dyDescent="0.3">
      <c r="A16" t="s">
        <v>17</v>
      </c>
      <c r="B16">
        <v>9.8228000000000009</v>
      </c>
      <c r="C16">
        <v>40.459000000000003</v>
      </c>
      <c r="D16">
        <v>48.235100000000003</v>
      </c>
      <c r="E16">
        <v>3.5400000000000001E-2</v>
      </c>
      <c r="F16">
        <v>9.8100000000000007E-2</v>
      </c>
      <c r="G16">
        <v>0.15740000000000001</v>
      </c>
      <c r="H16">
        <v>0.38219999999999998</v>
      </c>
      <c r="I16">
        <v>99.224699999999999</v>
      </c>
      <c r="J16" s="15">
        <v>42852.254861111112</v>
      </c>
    </row>
    <row r="17" spans="1:10" x14ac:dyDescent="0.3">
      <c r="A17" t="s">
        <v>18</v>
      </c>
      <c r="B17">
        <v>10.0122</v>
      </c>
      <c r="C17">
        <v>40.4407</v>
      </c>
      <c r="D17">
        <v>49.041200000000003</v>
      </c>
      <c r="E17">
        <v>3.5999999999999997E-2</v>
      </c>
      <c r="F17">
        <v>9.4399999999999998E-2</v>
      </c>
      <c r="G17">
        <v>0.15060000000000001</v>
      </c>
      <c r="H17">
        <v>0.37390000000000001</v>
      </c>
      <c r="I17">
        <v>100.1752</v>
      </c>
      <c r="J17" s="15">
        <v>42852.262499999997</v>
      </c>
    </row>
    <row r="19" spans="1:10" x14ac:dyDescent="0.3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10</v>
      </c>
    </row>
    <row r="20" spans="1:10" x14ac:dyDescent="0.3">
      <c r="A20" t="s">
        <v>13</v>
      </c>
      <c r="B20">
        <v>9.7515999999999998</v>
      </c>
      <c r="C20">
        <v>40.861499999999999</v>
      </c>
      <c r="D20">
        <v>48.228400000000001</v>
      </c>
      <c r="E20">
        <v>3.9300000000000002E-2</v>
      </c>
      <c r="F20">
        <v>0.1011</v>
      </c>
      <c r="G20">
        <v>0.14710000000000001</v>
      </c>
      <c r="H20">
        <v>0.37990000000000002</v>
      </c>
      <c r="I20">
        <v>99.539000000000001</v>
      </c>
      <c r="J20" s="15">
        <v>42852.419444444444</v>
      </c>
    </row>
    <row r="21" spans="1:10" x14ac:dyDescent="0.3">
      <c r="A21" t="s">
        <v>14</v>
      </c>
      <c r="B21">
        <v>9.7538999999999998</v>
      </c>
      <c r="C21">
        <v>41.048099999999998</v>
      </c>
      <c r="D21">
        <v>48.597499999999997</v>
      </c>
      <c r="E21">
        <v>3.7999999999999999E-2</v>
      </c>
      <c r="F21">
        <v>0.107</v>
      </c>
      <c r="G21">
        <v>0.152</v>
      </c>
      <c r="H21">
        <v>0.378</v>
      </c>
      <c r="I21">
        <v>100.1246</v>
      </c>
      <c r="J21" s="15">
        <v>42852.427083333336</v>
      </c>
    </row>
    <row r="22" spans="1:10" x14ac:dyDescent="0.3">
      <c r="A22" t="s">
        <v>15</v>
      </c>
      <c r="B22">
        <v>9.5893999999999995</v>
      </c>
      <c r="C22">
        <v>41.415500000000002</v>
      </c>
      <c r="D22">
        <v>48.517899999999997</v>
      </c>
      <c r="E22">
        <v>4.2000000000000003E-2</v>
      </c>
      <c r="F22">
        <v>0.1081</v>
      </c>
      <c r="G22">
        <v>0.1527</v>
      </c>
      <c r="H22">
        <v>0.38329999999999997</v>
      </c>
      <c r="I22">
        <v>100.26</v>
      </c>
      <c r="J22" s="15">
        <v>42852.435416666667</v>
      </c>
    </row>
    <row r="23" spans="1:10" x14ac:dyDescent="0.3">
      <c r="A23" t="s">
        <v>16</v>
      </c>
      <c r="B23">
        <v>9.7631999999999994</v>
      </c>
      <c r="C23">
        <v>40.940800000000003</v>
      </c>
      <c r="D23">
        <v>48.229500000000002</v>
      </c>
      <c r="E23">
        <v>3.7400000000000003E-2</v>
      </c>
      <c r="F23">
        <v>9.9699999999999997E-2</v>
      </c>
      <c r="G23">
        <v>0.14929999999999999</v>
      </c>
      <c r="H23">
        <v>0.38590000000000002</v>
      </c>
      <c r="I23">
        <v>99.638400000000004</v>
      </c>
      <c r="J23" s="15">
        <v>42852.443055555559</v>
      </c>
    </row>
    <row r="24" spans="1:10" x14ac:dyDescent="0.3">
      <c r="A24" t="s">
        <v>17</v>
      </c>
      <c r="B24">
        <v>9.8878000000000004</v>
      </c>
      <c r="C24">
        <v>40.639299999999999</v>
      </c>
      <c r="D24">
        <v>48.369399999999999</v>
      </c>
      <c r="E24">
        <v>3.3099999999999997E-2</v>
      </c>
      <c r="F24">
        <v>0.12709999999999999</v>
      </c>
      <c r="G24">
        <v>0.14990000000000001</v>
      </c>
      <c r="H24">
        <v>0.3826</v>
      </c>
      <c r="I24">
        <v>99.623400000000004</v>
      </c>
      <c r="J24" s="15">
        <v>42852.450694444444</v>
      </c>
    </row>
    <row r="25" spans="1:10" x14ac:dyDescent="0.3">
      <c r="A25" t="s">
        <v>18</v>
      </c>
      <c r="B25">
        <v>9.5571000000000002</v>
      </c>
      <c r="C25">
        <v>40.909599999999998</v>
      </c>
      <c r="D25">
        <v>48.036099999999998</v>
      </c>
      <c r="E25">
        <v>3.9E-2</v>
      </c>
      <c r="F25">
        <v>0.1183</v>
      </c>
      <c r="G25">
        <v>0.1575</v>
      </c>
      <c r="H25">
        <v>0.37740000000000001</v>
      </c>
      <c r="I25">
        <v>99.241100000000003</v>
      </c>
      <c r="J25" s="15">
        <v>42852.458333333336</v>
      </c>
    </row>
    <row r="27" spans="1:10" x14ac:dyDescent="0.3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H27" t="s">
        <v>7</v>
      </c>
      <c r="I27" t="s">
        <v>8</v>
      </c>
      <c r="J27" t="s">
        <v>10</v>
      </c>
    </row>
    <row r="28" spans="1:10" x14ac:dyDescent="0.3">
      <c r="A28" t="s">
        <v>13</v>
      </c>
      <c r="B28">
        <v>9.6898999999999997</v>
      </c>
      <c r="C28">
        <v>40.398499999999999</v>
      </c>
      <c r="D28">
        <v>48.333500000000001</v>
      </c>
      <c r="E28">
        <v>3.9399999999999998E-2</v>
      </c>
      <c r="F28">
        <v>0.1018</v>
      </c>
      <c r="G28">
        <v>0.14349999999999999</v>
      </c>
      <c r="H28">
        <v>0.37909999999999999</v>
      </c>
      <c r="I28">
        <v>99.136300000000006</v>
      </c>
      <c r="J28" s="15">
        <v>42853.038194444445</v>
      </c>
    </row>
    <row r="29" spans="1:10" x14ac:dyDescent="0.3">
      <c r="A29" t="s">
        <v>14</v>
      </c>
      <c r="B29">
        <v>9.3183000000000007</v>
      </c>
      <c r="C29">
        <v>40.431399999999996</v>
      </c>
      <c r="D29">
        <v>47.559699999999999</v>
      </c>
      <c r="E29">
        <v>3.7699999999999997E-2</v>
      </c>
      <c r="F29">
        <v>0.1026</v>
      </c>
      <c r="G29">
        <v>0.15629999999999999</v>
      </c>
      <c r="H29">
        <v>0.3674</v>
      </c>
      <c r="I29">
        <v>98.006900000000002</v>
      </c>
      <c r="J29" s="15">
        <v>42853.045138888891</v>
      </c>
    </row>
    <row r="30" spans="1:10" x14ac:dyDescent="0.3">
      <c r="A30" t="s">
        <v>15</v>
      </c>
      <c r="B30">
        <v>9.7150999999999996</v>
      </c>
      <c r="C30">
        <v>40.643500000000003</v>
      </c>
      <c r="D30">
        <v>48.1569</v>
      </c>
      <c r="E30">
        <v>3.6200000000000003E-2</v>
      </c>
      <c r="F30">
        <v>9.7500000000000003E-2</v>
      </c>
      <c r="G30">
        <v>0.155</v>
      </c>
      <c r="H30">
        <v>0.37580000000000002</v>
      </c>
      <c r="I30">
        <v>99.211799999999997</v>
      </c>
      <c r="J30" s="15">
        <v>42853.052777777775</v>
      </c>
    </row>
    <row r="31" spans="1:10" x14ac:dyDescent="0.3">
      <c r="A31" t="s">
        <v>16</v>
      </c>
      <c r="B31">
        <v>9.6402000000000001</v>
      </c>
      <c r="C31">
        <v>41.202199999999998</v>
      </c>
      <c r="D31">
        <v>48.6738</v>
      </c>
      <c r="E31">
        <v>4.1500000000000002E-2</v>
      </c>
      <c r="F31">
        <v>9.9699999999999997E-2</v>
      </c>
      <c r="G31">
        <v>0.1479</v>
      </c>
      <c r="H31">
        <v>0.37319999999999998</v>
      </c>
      <c r="I31">
        <v>100.2098</v>
      </c>
      <c r="J31" s="15">
        <v>42853.060416666667</v>
      </c>
    </row>
    <row r="32" spans="1:10" x14ac:dyDescent="0.3">
      <c r="A32" t="s">
        <v>17</v>
      </c>
      <c r="B32">
        <v>9.7703000000000007</v>
      </c>
      <c r="C32">
        <v>41.236400000000003</v>
      </c>
      <c r="D32">
        <v>48.809899999999999</v>
      </c>
      <c r="E32">
        <v>3.9E-2</v>
      </c>
      <c r="F32">
        <v>9.9000000000000005E-2</v>
      </c>
      <c r="G32">
        <v>0.1419</v>
      </c>
      <c r="H32">
        <v>0.37640000000000001</v>
      </c>
      <c r="I32">
        <v>100.4939</v>
      </c>
      <c r="J32" s="15">
        <v>42853.068055555559</v>
      </c>
    </row>
    <row r="33" spans="1:10" x14ac:dyDescent="0.3">
      <c r="A33" t="s">
        <v>18</v>
      </c>
      <c r="B33">
        <v>9.8377999999999997</v>
      </c>
      <c r="C33">
        <v>40.909100000000002</v>
      </c>
      <c r="D33">
        <v>48.373600000000003</v>
      </c>
      <c r="E33">
        <v>3.8300000000000001E-2</v>
      </c>
      <c r="F33">
        <v>9.7799999999999998E-2</v>
      </c>
      <c r="G33">
        <v>0.15570000000000001</v>
      </c>
      <c r="H33">
        <v>0.38390000000000002</v>
      </c>
      <c r="I33">
        <v>99.839100000000002</v>
      </c>
      <c r="J33" s="15">
        <v>42853.075694444444</v>
      </c>
    </row>
    <row r="35" spans="1:10" x14ac:dyDescent="0.3">
      <c r="A35" t="s">
        <v>0</v>
      </c>
      <c r="B35" t="s">
        <v>1</v>
      </c>
      <c r="C35" t="s">
        <v>2</v>
      </c>
      <c r="D35" t="s">
        <v>3</v>
      </c>
      <c r="E35" t="s">
        <v>4</v>
      </c>
      <c r="F35" t="s">
        <v>5</v>
      </c>
      <c r="G35" t="s">
        <v>6</v>
      </c>
      <c r="H35" t="s">
        <v>7</v>
      </c>
      <c r="I35" t="s">
        <v>8</v>
      </c>
      <c r="J35" t="s">
        <v>10</v>
      </c>
    </row>
    <row r="36" spans="1:10" x14ac:dyDescent="0.3">
      <c r="A36" t="s">
        <v>13</v>
      </c>
      <c r="B36">
        <v>9.5018999999999991</v>
      </c>
      <c r="C36">
        <v>41.0152</v>
      </c>
      <c r="D36">
        <v>48.4298</v>
      </c>
      <c r="E36">
        <v>3.7400000000000003E-2</v>
      </c>
      <c r="F36">
        <v>0.1124</v>
      </c>
      <c r="G36">
        <v>0.1588</v>
      </c>
      <c r="H36">
        <v>0.38679999999999998</v>
      </c>
      <c r="I36">
        <v>99.677599999999998</v>
      </c>
      <c r="J36" s="15">
        <v>42853.334722222222</v>
      </c>
    </row>
    <row r="37" spans="1:10" x14ac:dyDescent="0.3">
      <c r="A37" t="s">
        <v>14</v>
      </c>
      <c r="B37">
        <v>9.5337999999999994</v>
      </c>
      <c r="C37">
        <v>40.695399999999999</v>
      </c>
      <c r="D37">
        <v>48.664200000000001</v>
      </c>
      <c r="E37">
        <v>4.0099999999999997E-2</v>
      </c>
      <c r="F37">
        <v>0.1191</v>
      </c>
      <c r="G37">
        <v>0.1449</v>
      </c>
      <c r="H37">
        <v>0.38379999999999997</v>
      </c>
      <c r="I37">
        <v>99.623099999999994</v>
      </c>
      <c r="J37" s="15">
        <v>42853.342361111114</v>
      </c>
    </row>
    <row r="38" spans="1:10" x14ac:dyDescent="0.3">
      <c r="A38" t="s">
        <v>15</v>
      </c>
      <c r="B38">
        <v>9.7111999999999998</v>
      </c>
      <c r="C38">
        <v>40.993699999999997</v>
      </c>
      <c r="D38">
        <v>48.535699999999999</v>
      </c>
      <c r="E38">
        <v>3.9100000000000003E-2</v>
      </c>
      <c r="F38">
        <v>0.15329999999999999</v>
      </c>
      <c r="G38">
        <v>0.1515</v>
      </c>
      <c r="H38">
        <v>0.37959999999999999</v>
      </c>
      <c r="I38">
        <v>100.01049999999999</v>
      </c>
      <c r="J38" s="15">
        <v>42853.35</v>
      </c>
    </row>
    <row r="39" spans="1:10" x14ac:dyDescent="0.3">
      <c r="A39" t="s">
        <v>16</v>
      </c>
      <c r="B39">
        <v>9.8704000000000001</v>
      </c>
      <c r="C39">
        <v>40.782699999999998</v>
      </c>
      <c r="D39">
        <v>48.771900000000002</v>
      </c>
      <c r="E39">
        <v>3.9899999999999998E-2</v>
      </c>
      <c r="F39">
        <v>0.1123</v>
      </c>
      <c r="G39">
        <v>0.15409999999999999</v>
      </c>
      <c r="H39">
        <v>0.3821</v>
      </c>
      <c r="I39">
        <v>100.1379</v>
      </c>
      <c r="J39" s="15">
        <v>42853.357638888891</v>
      </c>
    </row>
    <row r="40" spans="1:10" x14ac:dyDescent="0.3">
      <c r="A40" t="s">
        <v>17</v>
      </c>
      <c r="B40">
        <v>9.6491000000000007</v>
      </c>
      <c r="C40">
        <v>40.820900000000002</v>
      </c>
      <c r="D40">
        <v>48.353299999999997</v>
      </c>
      <c r="E40">
        <v>3.9100000000000003E-2</v>
      </c>
      <c r="F40">
        <v>0.1048</v>
      </c>
      <c r="G40">
        <v>0.15770000000000001</v>
      </c>
      <c r="H40">
        <v>0.37959999999999999</v>
      </c>
      <c r="I40">
        <v>99.545199999999994</v>
      </c>
      <c r="J40" s="15">
        <v>42853.365277777775</v>
      </c>
    </row>
    <row r="41" spans="1:10" x14ac:dyDescent="0.3">
      <c r="A41" t="s">
        <v>18</v>
      </c>
      <c r="B41">
        <v>9.7347999999999999</v>
      </c>
      <c r="C41">
        <v>41.229100000000003</v>
      </c>
      <c r="D41">
        <v>48.7121</v>
      </c>
      <c r="E41">
        <v>4.2200000000000001E-2</v>
      </c>
      <c r="F41">
        <v>0.11</v>
      </c>
      <c r="G41">
        <v>0.15090000000000001</v>
      </c>
      <c r="H41">
        <v>0.36909999999999998</v>
      </c>
      <c r="I41">
        <v>100.3871</v>
      </c>
      <c r="J41" s="15">
        <v>42853.372916666667</v>
      </c>
    </row>
    <row r="43" spans="1:10" x14ac:dyDescent="0.3">
      <c r="A4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H43" t="s">
        <v>7</v>
      </c>
      <c r="I43" t="s">
        <v>8</v>
      </c>
      <c r="J43" t="s">
        <v>10</v>
      </c>
    </row>
    <row r="44" spans="1:10" x14ac:dyDescent="0.3">
      <c r="A44" t="s">
        <v>13</v>
      </c>
      <c r="B44">
        <v>9.7538999999999998</v>
      </c>
      <c r="C44">
        <v>41.541499999999999</v>
      </c>
      <c r="D44">
        <v>49.385899999999999</v>
      </c>
      <c r="E44">
        <v>3.7900000000000003E-2</v>
      </c>
      <c r="F44">
        <v>0.13600000000000001</v>
      </c>
      <c r="G44">
        <v>0.15579999999999999</v>
      </c>
      <c r="H44">
        <v>0.38030000000000003</v>
      </c>
      <c r="I44">
        <v>101.4406</v>
      </c>
      <c r="J44" s="15">
        <v>42823.527083333334</v>
      </c>
    </row>
    <row r="45" spans="1:10" x14ac:dyDescent="0.3">
      <c r="A45" t="s">
        <v>14</v>
      </c>
      <c r="B45">
        <v>9.9541000000000004</v>
      </c>
      <c r="C45">
        <v>41.028700000000001</v>
      </c>
      <c r="D45">
        <v>48.706299999999999</v>
      </c>
      <c r="E45">
        <v>3.7499999999999999E-2</v>
      </c>
      <c r="F45">
        <v>0.11459999999999999</v>
      </c>
      <c r="G45">
        <v>0.14360000000000001</v>
      </c>
      <c r="H45">
        <v>0.38419999999999999</v>
      </c>
      <c r="I45">
        <v>100.414</v>
      </c>
      <c r="J45" s="15">
        <v>42823.53402777778</v>
      </c>
    </row>
    <row r="46" spans="1:10" x14ac:dyDescent="0.3">
      <c r="A46" t="s">
        <v>15</v>
      </c>
      <c r="B46">
        <v>9.9733999999999998</v>
      </c>
      <c r="C46">
        <v>41.123899999999999</v>
      </c>
      <c r="D46">
        <v>49.378</v>
      </c>
      <c r="E46">
        <v>4.41E-2</v>
      </c>
      <c r="F46">
        <v>0.1023</v>
      </c>
      <c r="G46">
        <v>0.1542</v>
      </c>
      <c r="H46">
        <v>0.3871</v>
      </c>
      <c r="I46">
        <v>101.2116</v>
      </c>
      <c r="J46" s="15">
        <v>42823.541666666664</v>
      </c>
    </row>
    <row r="47" spans="1:10" x14ac:dyDescent="0.3">
      <c r="A47" t="s">
        <v>16</v>
      </c>
      <c r="B47">
        <v>9.8582999999999998</v>
      </c>
      <c r="C47">
        <v>41.150300000000001</v>
      </c>
      <c r="D47">
        <v>49.018500000000003</v>
      </c>
      <c r="E47">
        <v>3.7400000000000003E-2</v>
      </c>
      <c r="F47">
        <v>0.1047</v>
      </c>
      <c r="G47">
        <v>0.15390000000000001</v>
      </c>
      <c r="H47">
        <v>0.37380000000000002</v>
      </c>
      <c r="I47">
        <v>100.715</v>
      </c>
      <c r="J47" s="15">
        <v>42823.549305555556</v>
      </c>
    </row>
    <row r="48" spans="1:10" x14ac:dyDescent="0.3">
      <c r="A48" t="s">
        <v>17</v>
      </c>
      <c r="B48">
        <v>9.6849000000000007</v>
      </c>
      <c r="C48">
        <v>41.3307</v>
      </c>
      <c r="D48">
        <v>48.739800000000002</v>
      </c>
      <c r="E48">
        <v>3.8399999999999997E-2</v>
      </c>
      <c r="F48">
        <v>0.1041</v>
      </c>
      <c r="G48">
        <v>0.14660000000000001</v>
      </c>
      <c r="H48">
        <v>0.37040000000000001</v>
      </c>
      <c r="I48">
        <v>100.45269999999999</v>
      </c>
      <c r="J48" s="15">
        <v>42823.556250000001</v>
      </c>
    </row>
    <row r="49" spans="1:10" x14ac:dyDescent="0.3">
      <c r="A49" t="s">
        <v>18</v>
      </c>
      <c r="B49">
        <v>9.7812000000000001</v>
      </c>
      <c r="C49">
        <v>41.100200000000001</v>
      </c>
      <c r="D49">
        <v>49.241</v>
      </c>
      <c r="E49">
        <v>3.6600000000000001E-2</v>
      </c>
      <c r="F49">
        <v>0.1216</v>
      </c>
      <c r="G49">
        <v>0.153</v>
      </c>
      <c r="H49">
        <v>0.38379999999999997</v>
      </c>
      <c r="I49">
        <v>100.855</v>
      </c>
      <c r="J49" s="15">
        <v>42823.563888888886</v>
      </c>
    </row>
    <row r="51" spans="1:10" x14ac:dyDescent="0.3">
      <c r="A51" t="s">
        <v>0</v>
      </c>
      <c r="B51" t="s">
        <v>1</v>
      </c>
      <c r="C51" t="s">
        <v>2</v>
      </c>
      <c r="D51" t="s">
        <v>3</v>
      </c>
      <c r="E51" t="s">
        <v>4</v>
      </c>
      <c r="F51" t="s">
        <v>5</v>
      </c>
      <c r="G51" t="s">
        <v>6</v>
      </c>
      <c r="H51" t="s">
        <v>7</v>
      </c>
      <c r="I51" t="s">
        <v>8</v>
      </c>
      <c r="J51" t="s">
        <v>10</v>
      </c>
    </row>
    <row r="52" spans="1:10" x14ac:dyDescent="0.3">
      <c r="A52" t="s">
        <v>13</v>
      </c>
      <c r="B52">
        <v>10.049300000000001</v>
      </c>
      <c r="C52">
        <v>40.265799999999999</v>
      </c>
      <c r="D52">
        <v>49.0473</v>
      </c>
      <c r="E52">
        <v>4.1000000000000002E-2</v>
      </c>
      <c r="F52">
        <v>0.10249999999999999</v>
      </c>
      <c r="G52">
        <v>0.13780000000000001</v>
      </c>
      <c r="H52">
        <v>0.37640000000000001</v>
      </c>
      <c r="I52">
        <v>100.0556</v>
      </c>
      <c r="J52" s="15">
        <v>42824.120833333334</v>
      </c>
    </row>
    <row r="53" spans="1:10" x14ac:dyDescent="0.3">
      <c r="A53" t="s">
        <v>14</v>
      </c>
      <c r="B53">
        <v>9.8942999999999994</v>
      </c>
      <c r="C53">
        <v>40.607100000000003</v>
      </c>
      <c r="D53">
        <v>48.191000000000003</v>
      </c>
      <c r="E53">
        <v>3.7100000000000001E-2</v>
      </c>
      <c r="F53">
        <v>0.12189999999999999</v>
      </c>
      <c r="G53">
        <v>0.1515</v>
      </c>
      <c r="H53">
        <v>0.36609999999999998</v>
      </c>
      <c r="I53">
        <v>99.3947</v>
      </c>
      <c r="J53" s="15">
        <v>42824.128472222219</v>
      </c>
    </row>
    <row r="54" spans="1:10" x14ac:dyDescent="0.3">
      <c r="A54" t="s">
        <v>15</v>
      </c>
      <c r="B54">
        <v>9.6745000000000001</v>
      </c>
      <c r="C54">
        <v>40.265599999999999</v>
      </c>
      <c r="D54">
        <v>48.660499999999999</v>
      </c>
      <c r="E54">
        <v>3.6400000000000002E-2</v>
      </c>
      <c r="F54">
        <v>0.1096</v>
      </c>
      <c r="G54">
        <v>0.1575</v>
      </c>
      <c r="H54">
        <v>0.37759999999999999</v>
      </c>
      <c r="I54">
        <v>99.311800000000005</v>
      </c>
      <c r="J54" s="15">
        <v>42824.135416666664</v>
      </c>
    </row>
    <row r="55" spans="1:10" x14ac:dyDescent="0.3">
      <c r="A55" t="s">
        <v>16</v>
      </c>
      <c r="B55">
        <v>10.164400000000001</v>
      </c>
      <c r="C55">
        <v>40.979500000000002</v>
      </c>
      <c r="D55">
        <v>48.607500000000002</v>
      </c>
      <c r="E55">
        <v>3.9300000000000002E-2</v>
      </c>
      <c r="F55">
        <v>0.12280000000000001</v>
      </c>
      <c r="G55">
        <v>0.1462</v>
      </c>
      <c r="H55">
        <v>0.37990000000000002</v>
      </c>
      <c r="I55">
        <v>100.4815</v>
      </c>
      <c r="J55" s="15">
        <v>42824.142361111109</v>
      </c>
    </row>
    <row r="56" spans="1:10" x14ac:dyDescent="0.3">
      <c r="A56" t="s">
        <v>17</v>
      </c>
      <c r="B56">
        <v>9.843</v>
      </c>
      <c r="C56">
        <v>40.5319</v>
      </c>
      <c r="D56">
        <v>48.338900000000002</v>
      </c>
      <c r="E56">
        <v>3.6799999999999999E-2</v>
      </c>
      <c r="F56">
        <v>0.12670000000000001</v>
      </c>
      <c r="G56">
        <v>0.15160000000000001</v>
      </c>
      <c r="H56">
        <v>0.38140000000000002</v>
      </c>
      <c r="I56">
        <v>99.454700000000003</v>
      </c>
      <c r="J56" s="15">
        <v>42824.15</v>
      </c>
    </row>
    <row r="57" spans="1:10" x14ac:dyDescent="0.3">
      <c r="A57" t="s">
        <v>18</v>
      </c>
      <c r="B57">
        <v>10.1473</v>
      </c>
      <c r="C57">
        <v>40.793100000000003</v>
      </c>
      <c r="D57">
        <v>49.194400000000002</v>
      </c>
      <c r="E57">
        <v>4.3400000000000001E-2</v>
      </c>
      <c r="F57">
        <v>0.1173</v>
      </c>
      <c r="G57">
        <v>0.15459999999999999</v>
      </c>
      <c r="H57">
        <v>0.3841</v>
      </c>
      <c r="I57">
        <v>100.8807</v>
      </c>
      <c r="J57" s="15">
        <v>42824.156944444447</v>
      </c>
    </row>
    <row r="59" spans="1:10" x14ac:dyDescent="0.3">
      <c r="A59" t="s">
        <v>0</v>
      </c>
      <c r="B59" t="s">
        <v>1</v>
      </c>
      <c r="C59" t="s">
        <v>2</v>
      </c>
      <c r="D59" t="s">
        <v>3</v>
      </c>
      <c r="E59" t="s">
        <v>4</v>
      </c>
      <c r="F59" t="s">
        <v>5</v>
      </c>
      <c r="G59" t="s">
        <v>6</v>
      </c>
      <c r="H59" t="s">
        <v>7</v>
      </c>
      <c r="I59" t="s">
        <v>8</v>
      </c>
      <c r="J59" t="s">
        <v>10</v>
      </c>
    </row>
    <row r="60" spans="1:10" x14ac:dyDescent="0.3">
      <c r="A60" t="s">
        <v>13</v>
      </c>
      <c r="B60">
        <v>9.7430000000000003</v>
      </c>
      <c r="C60">
        <v>41.0672</v>
      </c>
      <c r="D60">
        <v>48.535899999999998</v>
      </c>
      <c r="E60">
        <v>3.6499999999999998E-2</v>
      </c>
      <c r="F60">
        <v>0.1207</v>
      </c>
      <c r="G60">
        <v>0.1472</v>
      </c>
      <c r="H60">
        <v>0.38479999999999998</v>
      </c>
      <c r="I60">
        <v>100.0672</v>
      </c>
      <c r="J60" s="15">
        <v>42824.77847222222</v>
      </c>
    </row>
    <row r="61" spans="1:10" x14ac:dyDescent="0.3">
      <c r="A61" t="s">
        <v>14</v>
      </c>
      <c r="B61">
        <v>9.8455999999999992</v>
      </c>
      <c r="C61">
        <v>41.1982</v>
      </c>
      <c r="D61">
        <v>48.4758</v>
      </c>
      <c r="E61">
        <v>3.9E-2</v>
      </c>
      <c r="F61">
        <v>0.1135</v>
      </c>
      <c r="G61">
        <v>0.14319999999999999</v>
      </c>
      <c r="H61">
        <v>0.38169999999999998</v>
      </c>
      <c r="I61">
        <v>100.2277</v>
      </c>
      <c r="J61" s="15">
        <v>42824.786111111112</v>
      </c>
    </row>
    <row r="62" spans="1:10" x14ac:dyDescent="0.3">
      <c r="A62" t="s">
        <v>15</v>
      </c>
      <c r="B62">
        <v>9.9077999999999999</v>
      </c>
      <c r="C62">
        <v>40.929400000000001</v>
      </c>
      <c r="D62">
        <v>48.622799999999998</v>
      </c>
      <c r="E62">
        <v>3.4799999999999998E-2</v>
      </c>
      <c r="F62">
        <v>0.10979999999999999</v>
      </c>
      <c r="G62">
        <v>0.1575</v>
      </c>
      <c r="H62">
        <v>0.37619999999999998</v>
      </c>
      <c r="I62">
        <v>100.1705</v>
      </c>
      <c r="J62" s="15">
        <v>42824.793055555558</v>
      </c>
    </row>
    <row r="63" spans="1:10" x14ac:dyDescent="0.3">
      <c r="A63" t="s">
        <v>16</v>
      </c>
      <c r="B63">
        <v>9.4232999999999993</v>
      </c>
      <c r="C63">
        <v>41.016199999999998</v>
      </c>
      <c r="D63">
        <v>49.374299999999998</v>
      </c>
      <c r="E63">
        <v>3.27E-2</v>
      </c>
      <c r="F63">
        <v>0.1193</v>
      </c>
      <c r="G63">
        <v>0.14710000000000001</v>
      </c>
      <c r="H63">
        <v>0.3765</v>
      </c>
      <c r="I63">
        <v>100.51909999999999</v>
      </c>
      <c r="J63" s="15">
        <v>42824.800694444442</v>
      </c>
    </row>
    <row r="64" spans="1:10" x14ac:dyDescent="0.3">
      <c r="A64" t="s">
        <v>17</v>
      </c>
      <c r="B64">
        <v>9.7325999999999997</v>
      </c>
      <c r="C64">
        <v>40.643000000000001</v>
      </c>
      <c r="D64">
        <v>48.8889</v>
      </c>
      <c r="E64">
        <v>3.5900000000000001E-2</v>
      </c>
      <c r="F64">
        <v>0.1067</v>
      </c>
      <c r="G64">
        <v>0.15279999999999999</v>
      </c>
      <c r="H64">
        <v>0.37790000000000001</v>
      </c>
      <c r="I64">
        <v>99.974000000000004</v>
      </c>
      <c r="J64" s="15">
        <v>42824.807638888888</v>
      </c>
    </row>
    <row r="65" spans="1:12" x14ac:dyDescent="0.3">
      <c r="A65" t="s">
        <v>18</v>
      </c>
      <c r="B65">
        <v>10.086600000000001</v>
      </c>
      <c r="C65">
        <v>40.9818</v>
      </c>
      <c r="D65">
        <v>48.696100000000001</v>
      </c>
      <c r="E65">
        <v>4.0300000000000002E-2</v>
      </c>
      <c r="F65">
        <v>0.1124</v>
      </c>
      <c r="G65">
        <v>0.15129999999999999</v>
      </c>
      <c r="H65">
        <v>0.38500000000000001</v>
      </c>
      <c r="I65">
        <v>100.494</v>
      </c>
      <c r="J65" s="15">
        <v>42824.814583333333</v>
      </c>
    </row>
    <row r="66" spans="1:12" x14ac:dyDescent="0.3">
      <c r="J66" s="15"/>
    </row>
    <row r="67" spans="1:12" x14ac:dyDescent="0.3">
      <c r="A67" t="s">
        <v>0</v>
      </c>
      <c r="B67" t="s">
        <v>1</v>
      </c>
      <c r="C67" t="s">
        <v>2</v>
      </c>
      <c r="D67" t="s">
        <v>3</v>
      </c>
      <c r="E67" t="s">
        <v>4</v>
      </c>
      <c r="F67" t="s">
        <v>5</v>
      </c>
      <c r="G67" t="s">
        <v>6</v>
      </c>
      <c r="H67" t="s">
        <v>7</v>
      </c>
      <c r="I67" t="s">
        <v>8</v>
      </c>
      <c r="J67" t="s">
        <v>10</v>
      </c>
    </row>
    <row r="68" spans="1:12" x14ac:dyDescent="0.3">
      <c r="A68" t="s">
        <v>13</v>
      </c>
      <c r="B68">
        <v>9.4929000000000006</v>
      </c>
      <c r="C68">
        <v>40.9636</v>
      </c>
      <c r="D68">
        <v>48.585299999999997</v>
      </c>
      <c r="E68">
        <v>3.8199999999999998E-2</v>
      </c>
      <c r="F68">
        <v>0.1128</v>
      </c>
      <c r="G68">
        <v>0.15920000000000001</v>
      </c>
      <c r="H68">
        <v>0.38159999999999999</v>
      </c>
      <c r="I68">
        <v>99.765000000000001</v>
      </c>
      <c r="J68" s="15">
        <v>42825.57916666667</v>
      </c>
    </row>
    <row r="69" spans="1:12" x14ac:dyDescent="0.3">
      <c r="A69" t="s">
        <v>14</v>
      </c>
      <c r="B69">
        <v>9.6039999999999992</v>
      </c>
      <c r="C69">
        <v>40.734400000000001</v>
      </c>
      <c r="D69">
        <v>48.518599999999999</v>
      </c>
      <c r="E69">
        <v>4.0599999999999997E-2</v>
      </c>
      <c r="F69">
        <v>0.10489999999999999</v>
      </c>
      <c r="G69">
        <v>0.159</v>
      </c>
      <c r="H69">
        <v>0.373</v>
      </c>
      <c r="I69">
        <v>99.569000000000003</v>
      </c>
      <c r="J69" s="15">
        <v>42825.586111111108</v>
      </c>
    </row>
    <row r="70" spans="1:12" x14ac:dyDescent="0.3">
      <c r="A70" t="s">
        <v>15</v>
      </c>
      <c r="B70">
        <v>10.1295</v>
      </c>
      <c r="C70">
        <v>39.794199999999996</v>
      </c>
      <c r="D70">
        <v>48.612499999999997</v>
      </c>
      <c r="E70">
        <v>4.1399999999999999E-2</v>
      </c>
      <c r="F70">
        <v>0.1109</v>
      </c>
      <c r="G70">
        <v>0.14149999999999999</v>
      </c>
      <c r="H70">
        <v>0.37119999999999997</v>
      </c>
      <c r="I70">
        <v>99.244200000000006</v>
      </c>
      <c r="J70" s="15">
        <v>42825.593055555553</v>
      </c>
    </row>
    <row r="71" spans="1:12" x14ac:dyDescent="0.3">
      <c r="A71" t="s">
        <v>16</v>
      </c>
      <c r="B71">
        <v>9.8849999999999998</v>
      </c>
      <c r="C71">
        <v>39.6843</v>
      </c>
      <c r="D71">
        <v>48.5244</v>
      </c>
      <c r="E71">
        <v>3.2500000000000001E-2</v>
      </c>
      <c r="F71">
        <v>0.1084</v>
      </c>
      <c r="G71">
        <v>0.15859999999999999</v>
      </c>
      <c r="H71">
        <v>0.37309999999999999</v>
      </c>
      <c r="I71">
        <v>98.816400000000002</v>
      </c>
      <c r="J71" s="15">
        <v>42825.600694444445</v>
      </c>
    </row>
    <row r="72" spans="1:12" x14ac:dyDescent="0.3">
      <c r="A72" t="s">
        <v>17</v>
      </c>
      <c r="B72">
        <v>9.7220999999999993</v>
      </c>
      <c r="C72">
        <v>39.699800000000003</v>
      </c>
      <c r="D72">
        <v>48.3155</v>
      </c>
      <c r="E72">
        <v>3.7400000000000003E-2</v>
      </c>
      <c r="F72">
        <v>0.1075</v>
      </c>
      <c r="G72">
        <v>0.1484</v>
      </c>
      <c r="H72">
        <v>0.38369999999999999</v>
      </c>
      <c r="I72">
        <v>98.446200000000005</v>
      </c>
      <c r="J72" s="15">
        <v>42825.607638888891</v>
      </c>
    </row>
    <row r="73" spans="1:12" x14ac:dyDescent="0.3">
      <c r="A73" t="s">
        <v>18</v>
      </c>
      <c r="B73">
        <v>9.7830999999999992</v>
      </c>
      <c r="C73">
        <v>39.512</v>
      </c>
      <c r="D73">
        <v>48.615299999999998</v>
      </c>
      <c r="E73">
        <v>3.95E-2</v>
      </c>
      <c r="F73">
        <v>0.1229</v>
      </c>
      <c r="G73">
        <v>0.15340000000000001</v>
      </c>
      <c r="H73">
        <v>0.37659999999999999</v>
      </c>
      <c r="I73">
        <v>98.642700000000005</v>
      </c>
      <c r="J73" s="15">
        <v>42825.615277777775</v>
      </c>
    </row>
    <row r="74" spans="1:12" x14ac:dyDescent="0.3">
      <c r="L74" s="15"/>
    </row>
    <row r="75" spans="1:12" x14ac:dyDescent="0.3">
      <c r="A75" t="s">
        <v>0</v>
      </c>
      <c r="B75" t="s">
        <v>1</v>
      </c>
      <c r="C75" t="s">
        <v>2</v>
      </c>
      <c r="D75" t="s">
        <v>3</v>
      </c>
      <c r="E75" t="s">
        <v>4</v>
      </c>
      <c r="F75" t="s">
        <v>5</v>
      </c>
      <c r="G75" t="s">
        <v>6</v>
      </c>
      <c r="H75" t="s">
        <v>7</v>
      </c>
      <c r="I75" t="s">
        <v>8</v>
      </c>
      <c r="J75" t="s">
        <v>10</v>
      </c>
    </row>
    <row r="76" spans="1:12" x14ac:dyDescent="0.3">
      <c r="A76" t="s">
        <v>13</v>
      </c>
      <c r="B76">
        <v>9.8943999999999992</v>
      </c>
      <c r="C76">
        <v>41.504100000000001</v>
      </c>
      <c r="D76">
        <v>49.648699999999998</v>
      </c>
      <c r="E76">
        <v>3.9199999999999999E-2</v>
      </c>
      <c r="F76">
        <v>0.111</v>
      </c>
      <c r="G76">
        <v>0.15670000000000001</v>
      </c>
      <c r="H76">
        <v>0.38340000000000002</v>
      </c>
      <c r="I76">
        <v>101.74930000000001</v>
      </c>
      <c r="J76" s="15">
        <v>42940.732719907406</v>
      </c>
    </row>
    <row r="77" spans="1:12" x14ac:dyDescent="0.3">
      <c r="A77" t="s">
        <v>14</v>
      </c>
      <c r="B77">
        <v>9.7561999999999998</v>
      </c>
      <c r="C77">
        <v>41.341999999999999</v>
      </c>
      <c r="D77">
        <v>48.691400000000002</v>
      </c>
      <c r="E77">
        <v>3.7199999999999997E-2</v>
      </c>
      <c r="F77">
        <v>0.10920000000000001</v>
      </c>
      <c r="G77">
        <v>0.1522</v>
      </c>
      <c r="H77">
        <v>0.38090000000000002</v>
      </c>
      <c r="I77">
        <v>100.5081</v>
      </c>
      <c r="J77" s="15">
        <v>42940.740520833337</v>
      </c>
    </row>
    <row r="78" spans="1:12" x14ac:dyDescent="0.3">
      <c r="A78" t="s">
        <v>15</v>
      </c>
      <c r="B78">
        <v>9.9481000000000002</v>
      </c>
      <c r="C78">
        <v>41.473399999999998</v>
      </c>
      <c r="D78">
        <v>49.536099999999998</v>
      </c>
      <c r="E78">
        <v>3.4799999999999998E-2</v>
      </c>
      <c r="F78">
        <v>0.10489999999999999</v>
      </c>
      <c r="G78">
        <v>0.14419999999999999</v>
      </c>
      <c r="H78">
        <v>0.38519999999999999</v>
      </c>
      <c r="I78">
        <v>101.6508</v>
      </c>
      <c r="J78" s="15">
        <v>42940.748252314814</v>
      </c>
    </row>
    <row r="79" spans="1:12" x14ac:dyDescent="0.3">
      <c r="A79" t="s">
        <v>16</v>
      </c>
      <c r="B79">
        <v>9.7368000000000006</v>
      </c>
      <c r="C79">
        <v>41.125500000000002</v>
      </c>
      <c r="D79">
        <v>48.741599999999998</v>
      </c>
      <c r="E79">
        <v>3.6600000000000001E-2</v>
      </c>
      <c r="F79">
        <v>0.1024</v>
      </c>
      <c r="G79">
        <v>0.15640000000000001</v>
      </c>
      <c r="H79">
        <v>0.37809999999999999</v>
      </c>
      <c r="I79">
        <v>100.3113</v>
      </c>
      <c r="J79" s="15">
        <v>42940.756030092591</v>
      </c>
    </row>
    <row r="80" spans="1:12" x14ac:dyDescent="0.3">
      <c r="A80" t="s">
        <v>17</v>
      </c>
      <c r="B80">
        <v>9.5167999999999999</v>
      </c>
      <c r="C80">
        <v>41.0929</v>
      </c>
      <c r="D80">
        <v>48.644599999999997</v>
      </c>
      <c r="E80">
        <v>3.9199999999999999E-2</v>
      </c>
      <c r="F80">
        <v>0.1129</v>
      </c>
      <c r="G80">
        <v>0.1484</v>
      </c>
      <c r="H80">
        <v>0.3821</v>
      </c>
      <c r="I80">
        <v>99.965299999999999</v>
      </c>
      <c r="J80" s="15">
        <v>42940.763773148145</v>
      </c>
    </row>
    <row r="81" spans="1:10" x14ac:dyDescent="0.3">
      <c r="A81" t="s">
        <v>18</v>
      </c>
      <c r="B81">
        <v>9.8033000000000001</v>
      </c>
      <c r="C81">
        <v>40.894500000000001</v>
      </c>
      <c r="D81">
        <v>48.616100000000003</v>
      </c>
      <c r="E81">
        <v>3.9399999999999998E-2</v>
      </c>
      <c r="F81">
        <v>0.1072</v>
      </c>
      <c r="G81">
        <v>0.1462</v>
      </c>
      <c r="H81">
        <v>0.38740000000000002</v>
      </c>
      <c r="I81">
        <v>100.0339</v>
      </c>
      <c r="J81" s="15">
        <v>42940.771539351852</v>
      </c>
    </row>
    <row r="82" spans="1:10" x14ac:dyDescent="0.3">
      <c r="J82" s="15"/>
    </row>
    <row r="83" spans="1:10" x14ac:dyDescent="0.3">
      <c r="A83" t="s">
        <v>0</v>
      </c>
      <c r="B83" t="s">
        <v>1</v>
      </c>
      <c r="C83" t="s">
        <v>2</v>
      </c>
      <c r="D83" t="s">
        <v>3</v>
      </c>
      <c r="E83" t="s">
        <v>4</v>
      </c>
      <c r="F83" t="s">
        <v>5</v>
      </c>
      <c r="G83" t="s">
        <v>6</v>
      </c>
      <c r="H83" t="s">
        <v>7</v>
      </c>
      <c r="I83" t="s">
        <v>8</v>
      </c>
      <c r="J83" t="s">
        <v>10</v>
      </c>
    </row>
    <row r="84" spans="1:10" x14ac:dyDescent="0.3">
      <c r="A84" t="s">
        <v>13</v>
      </c>
      <c r="B84">
        <v>9.9199000000000002</v>
      </c>
      <c r="C84">
        <v>41.2697</v>
      </c>
      <c r="D84">
        <v>49.056800000000003</v>
      </c>
      <c r="E84">
        <v>4.02E-2</v>
      </c>
      <c r="F84">
        <v>0.1109</v>
      </c>
      <c r="G84">
        <v>0.1368</v>
      </c>
      <c r="H84">
        <v>0.38390000000000002</v>
      </c>
      <c r="I84">
        <v>100.9571</v>
      </c>
      <c r="J84" s="15">
        <v>42941.415972222225</v>
      </c>
    </row>
    <row r="85" spans="1:10" x14ac:dyDescent="0.3">
      <c r="A85" t="s">
        <v>14</v>
      </c>
      <c r="B85">
        <v>9.7498000000000005</v>
      </c>
      <c r="C85">
        <v>40.894500000000001</v>
      </c>
      <c r="D85">
        <v>48.54</v>
      </c>
      <c r="E85">
        <v>3.6900000000000002E-2</v>
      </c>
      <c r="F85">
        <v>0.113</v>
      </c>
      <c r="G85">
        <v>0.15970000000000001</v>
      </c>
      <c r="H85">
        <v>0.38450000000000001</v>
      </c>
      <c r="I85">
        <v>99.922700000000006</v>
      </c>
      <c r="J85" s="15">
        <v>42941.423611111109</v>
      </c>
    </row>
    <row r="86" spans="1:10" x14ac:dyDescent="0.3">
      <c r="A86" t="s">
        <v>15</v>
      </c>
      <c r="B86">
        <v>9.5851000000000006</v>
      </c>
      <c r="C86">
        <v>41.101300000000002</v>
      </c>
      <c r="D86">
        <v>49.3262</v>
      </c>
      <c r="E86">
        <v>3.8399999999999997E-2</v>
      </c>
      <c r="F86">
        <v>0.10249999999999999</v>
      </c>
      <c r="G86">
        <v>0.15060000000000001</v>
      </c>
      <c r="H86">
        <v>0.38490000000000002</v>
      </c>
      <c r="I86">
        <v>100.7313</v>
      </c>
      <c r="J86" s="15">
        <v>42941.431250000001</v>
      </c>
    </row>
    <row r="87" spans="1:10" x14ac:dyDescent="0.3">
      <c r="A87" t="s">
        <v>16</v>
      </c>
      <c r="B87">
        <v>9.6066000000000003</v>
      </c>
      <c r="C87">
        <v>41.036099999999998</v>
      </c>
      <c r="D87">
        <v>48.727600000000002</v>
      </c>
      <c r="E87">
        <v>4.0099999999999997E-2</v>
      </c>
      <c r="F87">
        <v>0.1208</v>
      </c>
      <c r="G87">
        <v>0.1469</v>
      </c>
      <c r="H87">
        <v>0.37809999999999999</v>
      </c>
      <c r="I87">
        <v>100.0963</v>
      </c>
      <c r="J87" s="15">
        <v>42941.438888888886</v>
      </c>
    </row>
    <row r="88" spans="1:10" x14ac:dyDescent="0.3">
      <c r="A88" t="s">
        <v>17</v>
      </c>
      <c r="B88">
        <v>9.7134999999999998</v>
      </c>
      <c r="C88">
        <v>40.617600000000003</v>
      </c>
      <c r="D88">
        <v>47.795200000000001</v>
      </c>
      <c r="E88">
        <v>3.6900000000000002E-2</v>
      </c>
      <c r="F88">
        <v>0.10929999999999999</v>
      </c>
      <c r="G88">
        <v>0.14829999999999999</v>
      </c>
      <c r="H88">
        <v>0.37590000000000001</v>
      </c>
      <c r="I88">
        <v>98.836299999999994</v>
      </c>
      <c r="J88" s="15">
        <v>42941.446527777778</v>
      </c>
    </row>
    <row r="89" spans="1:10" x14ac:dyDescent="0.3">
      <c r="A89" t="s">
        <v>18</v>
      </c>
      <c r="B89">
        <v>9.9987999999999992</v>
      </c>
      <c r="C89">
        <v>41.0032</v>
      </c>
      <c r="D89">
        <v>48.272199999999998</v>
      </c>
      <c r="E89">
        <v>3.7900000000000003E-2</v>
      </c>
      <c r="F89">
        <v>0.10730000000000001</v>
      </c>
      <c r="G89">
        <v>0.15540000000000001</v>
      </c>
      <c r="H89">
        <v>0.38500000000000001</v>
      </c>
      <c r="I89">
        <v>100.00279999999999</v>
      </c>
      <c r="J89" s="15">
        <v>42941.454861111109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A86C7-906B-4EA4-A1E7-33B0D34FDEE4}">
  <dimension ref="A1:AI282"/>
  <sheetViews>
    <sheetView workbookViewId="0">
      <selection activeCell="C1" sqref="C1:F1"/>
    </sheetView>
  </sheetViews>
  <sheetFormatPr defaultRowHeight="14.4" x14ac:dyDescent="0.3"/>
  <cols>
    <col min="2" max="2" width="10.33203125" bestFit="1" customWidth="1"/>
    <col min="3" max="3" width="13.6640625" bestFit="1" customWidth="1"/>
    <col min="4" max="4" width="11.5546875" bestFit="1" customWidth="1"/>
    <col min="13" max="13" width="9.109375" style="4"/>
    <col min="14" max="14" width="16.33203125" style="4" bestFit="1" customWidth="1"/>
    <col min="15" max="15" width="11.5546875" style="4" bestFit="1" customWidth="1"/>
    <col min="16" max="16" width="12.5546875" style="4" bestFit="1" customWidth="1"/>
    <col min="17" max="35" width="9.109375" style="7"/>
  </cols>
  <sheetData>
    <row r="1" spans="1:17" x14ac:dyDescent="0.3">
      <c r="A1" t="s">
        <v>34</v>
      </c>
      <c r="C1" t="s">
        <v>35</v>
      </c>
      <c r="D1">
        <v>-90.321899999999999</v>
      </c>
      <c r="E1" t="s">
        <v>36</v>
      </c>
      <c r="F1">
        <v>-0.749</v>
      </c>
    </row>
    <row r="2" spans="1:17" s="5" customFormat="1" x14ac:dyDescent="0.3">
      <c r="A2" s="4" t="s">
        <v>20</v>
      </c>
      <c r="B2" s="4" t="s">
        <v>21</v>
      </c>
      <c r="C2" s="4" t="s">
        <v>27</v>
      </c>
      <c r="D2" s="4" t="s">
        <v>9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31</v>
      </c>
      <c r="N2" s="4" t="s">
        <v>11</v>
      </c>
      <c r="O2" s="4" t="s">
        <v>30</v>
      </c>
      <c r="P2" s="4" t="s">
        <v>12</v>
      </c>
      <c r="Q2" s="4" t="s">
        <v>38</v>
      </c>
    </row>
    <row r="3" spans="1:17" s="5" customFormat="1" x14ac:dyDescent="0.3">
      <c r="A3" s="4" t="s">
        <v>22</v>
      </c>
      <c r="B3" s="4">
        <v>1</v>
      </c>
      <c r="C3" s="4" t="s">
        <v>23</v>
      </c>
      <c r="D3" s="4"/>
      <c r="E3" s="9">
        <v>20.959900000000001</v>
      </c>
      <c r="F3" s="9">
        <v>39.308</v>
      </c>
      <c r="G3" s="9">
        <v>40.595799999999997</v>
      </c>
      <c r="H3" s="9">
        <v>0.15440000000000001</v>
      </c>
      <c r="I3" s="9">
        <v>0.39269999999999999</v>
      </c>
      <c r="J3" s="9">
        <v>0.33500000000000002</v>
      </c>
      <c r="K3" s="9">
        <v>0.13400000000000001</v>
      </c>
      <c r="L3" s="9">
        <v>101.9601</v>
      </c>
      <c r="M3" s="12">
        <f>K3*10000*58.6934/74.6928</f>
        <v>1052.9683717841613</v>
      </c>
      <c r="N3" s="10">
        <f>(E3*55.845/71.844)/(J3*54.938044/70.9374)</f>
        <v>62.797197726742226</v>
      </c>
      <c r="O3" s="12">
        <f>I3*10000*40.078/56.0774</f>
        <v>2806.5906407929047</v>
      </c>
      <c r="P3" s="4">
        <f>M3*(E3/G3)</f>
        <v>543.65505238864228</v>
      </c>
      <c r="Q3" s="5">
        <f t="shared" ref="Q3:Q66" si="0">(G3/40.3)/(G3/40.3+E3/71.8)*100</f>
        <v>77.531788381413818</v>
      </c>
    </row>
    <row r="4" spans="1:17" s="5" customFormat="1" x14ac:dyDescent="0.3">
      <c r="A4" s="4" t="s">
        <v>22</v>
      </c>
      <c r="B4" s="4">
        <v>1</v>
      </c>
      <c r="C4" s="4"/>
      <c r="D4" s="4"/>
      <c r="E4" s="9">
        <v>15.483000000000001</v>
      </c>
      <c r="F4" s="9">
        <v>40.374400000000001</v>
      </c>
      <c r="G4" s="9">
        <v>45.159399999999998</v>
      </c>
      <c r="H4" s="9">
        <v>8.9700000000000002E-2</v>
      </c>
      <c r="I4" s="9">
        <v>0.2576</v>
      </c>
      <c r="J4" s="9">
        <v>0.22320000000000001</v>
      </c>
      <c r="K4" s="9">
        <v>0.25109999999999999</v>
      </c>
      <c r="L4" s="9">
        <v>101.9062</v>
      </c>
      <c r="M4" s="12">
        <f t="shared" ref="M4:M67" si="1">K4*10000*58.6934/74.6928</f>
        <v>1973.1370011567378</v>
      </c>
      <c r="N4" s="10">
        <f t="shared" ref="N4:N67" si="2">(E4*55.845/71.844)/(J4*54.938044/70.9374)</f>
        <v>69.62365017573309</v>
      </c>
      <c r="O4" s="12">
        <f t="shared" ref="O4:O67" si="3">I4*10000*40.078/56.0774</f>
        <v>1841.0434149942762</v>
      </c>
      <c r="P4" s="4">
        <f t="shared" ref="P4:P67" si="4">M4*(E4/G4)</f>
        <v>676.49437744765817</v>
      </c>
      <c r="Q4" s="5">
        <f t="shared" si="0"/>
        <v>83.861904737247954</v>
      </c>
    </row>
    <row r="5" spans="1:17" s="5" customFormat="1" x14ac:dyDescent="0.3">
      <c r="A5" s="4" t="s">
        <v>22</v>
      </c>
      <c r="B5" s="4">
        <v>1</v>
      </c>
      <c r="C5" s="4" t="s">
        <v>23</v>
      </c>
      <c r="D5" s="4"/>
      <c r="E5" s="9">
        <v>20.516400000000001</v>
      </c>
      <c r="F5" s="9">
        <v>39.575499999999998</v>
      </c>
      <c r="G5" s="9">
        <v>40.684100000000001</v>
      </c>
      <c r="H5" s="9">
        <v>9.7299999999999998E-2</v>
      </c>
      <c r="I5" s="9">
        <v>0.38279999999999997</v>
      </c>
      <c r="J5" s="9">
        <v>0.33410000000000001</v>
      </c>
      <c r="K5" s="9">
        <v>0.14000000000000001</v>
      </c>
      <c r="L5" s="9">
        <v>101.8313</v>
      </c>
      <c r="M5" s="12">
        <f t="shared" si="1"/>
        <v>1100.1162093267358</v>
      </c>
      <c r="N5" s="10">
        <f t="shared" si="2"/>
        <v>61.634027383806554</v>
      </c>
      <c r="O5" s="12">
        <f t="shared" si="3"/>
        <v>2735.836254890562</v>
      </c>
      <c r="P5" s="4">
        <f t="shared" si="4"/>
        <v>554.77260642440274</v>
      </c>
      <c r="Q5" s="5">
        <f t="shared" si="0"/>
        <v>77.939527301115319</v>
      </c>
    </row>
    <row r="6" spans="1:17" s="5" customFormat="1" x14ac:dyDescent="0.3">
      <c r="A6" s="4" t="s">
        <v>22</v>
      </c>
      <c r="B6" s="4">
        <v>1</v>
      </c>
      <c r="C6" s="4"/>
      <c r="D6" s="4"/>
      <c r="E6" s="9">
        <v>14.6074</v>
      </c>
      <c r="F6" s="9">
        <v>40.918599999999998</v>
      </c>
      <c r="G6" s="9">
        <v>45.223100000000002</v>
      </c>
      <c r="H6" s="9">
        <v>0.10059999999999999</v>
      </c>
      <c r="I6" s="9">
        <v>0.25130000000000002</v>
      </c>
      <c r="J6" s="9">
        <v>0.21529999999999999</v>
      </c>
      <c r="K6" s="9">
        <v>0.27750000000000002</v>
      </c>
      <c r="L6" s="9">
        <v>101.6544</v>
      </c>
      <c r="M6" s="12">
        <f t="shared" si="1"/>
        <v>2180.5874863440654</v>
      </c>
      <c r="N6" s="10">
        <f t="shared" si="2"/>
        <v>68.096494695000331</v>
      </c>
      <c r="O6" s="12">
        <f t="shared" si="3"/>
        <v>1796.0178966927858</v>
      </c>
      <c r="P6" s="4">
        <f t="shared" si="4"/>
        <v>704.34608967590236</v>
      </c>
      <c r="Q6" s="5">
        <f t="shared" si="0"/>
        <v>84.652639384843965</v>
      </c>
    </row>
    <row r="7" spans="1:17" s="5" customFormat="1" x14ac:dyDescent="0.3">
      <c r="A7" s="4" t="s">
        <v>22</v>
      </c>
      <c r="B7" s="4">
        <v>1</v>
      </c>
      <c r="C7" s="4"/>
      <c r="D7" s="4"/>
      <c r="E7" s="9">
        <v>16.446400000000001</v>
      </c>
      <c r="F7" s="9">
        <v>39.517899999999997</v>
      </c>
      <c r="G7" s="9">
        <v>44.6006</v>
      </c>
      <c r="H7" s="9">
        <v>0.18729999999999999</v>
      </c>
      <c r="I7" s="9">
        <v>0.26690000000000003</v>
      </c>
      <c r="J7" s="9">
        <v>0.24690000000000001</v>
      </c>
      <c r="K7" s="9">
        <v>0.23080000000000001</v>
      </c>
      <c r="L7" s="9">
        <v>101.55549999999999</v>
      </c>
      <c r="M7" s="12">
        <f t="shared" si="1"/>
        <v>1813.6201508043609</v>
      </c>
      <c r="N7" s="10">
        <f t="shared" si="2"/>
        <v>66.856805813213981</v>
      </c>
      <c r="O7" s="12">
        <f t="shared" si="3"/>
        <v>1907.5096562964766</v>
      </c>
      <c r="P7" s="4">
        <f t="shared" si="4"/>
        <v>668.76953332889786</v>
      </c>
      <c r="Q7" s="5">
        <f t="shared" si="0"/>
        <v>82.851991131953966</v>
      </c>
    </row>
    <row r="8" spans="1:17" s="5" customFormat="1" x14ac:dyDescent="0.3">
      <c r="A8" s="4" t="s">
        <v>22</v>
      </c>
      <c r="B8" s="4">
        <v>2</v>
      </c>
      <c r="C8" s="4" t="s">
        <v>23</v>
      </c>
      <c r="D8" s="4"/>
      <c r="E8" s="9">
        <v>18.675599999999999</v>
      </c>
      <c r="F8" s="9">
        <v>39.227800000000002</v>
      </c>
      <c r="G8" s="9">
        <v>41.836399999999998</v>
      </c>
      <c r="H8" s="9">
        <v>6.5699999999999995E-2</v>
      </c>
      <c r="I8" s="9">
        <v>0.35260000000000002</v>
      </c>
      <c r="J8" s="9">
        <v>0.31130000000000002</v>
      </c>
      <c r="K8" s="9">
        <v>0.16600000000000001</v>
      </c>
      <c r="L8" s="9">
        <v>100.7041</v>
      </c>
      <c r="M8" s="12">
        <f t="shared" si="1"/>
        <v>1304.4235053445577</v>
      </c>
      <c r="N8" s="10">
        <f t="shared" si="2"/>
        <v>60.21314447480551</v>
      </c>
      <c r="O8" s="12">
        <f t="shared" si="3"/>
        <v>2519.9996433500846</v>
      </c>
      <c r="P8" s="4">
        <f t="shared" si="4"/>
        <v>582.28938475616508</v>
      </c>
      <c r="Q8" s="5">
        <f t="shared" si="0"/>
        <v>79.964577478672723</v>
      </c>
    </row>
    <row r="9" spans="1:17" s="5" customFormat="1" x14ac:dyDescent="0.3">
      <c r="A9" s="4" t="s">
        <v>22</v>
      </c>
      <c r="B9" s="4">
        <v>2</v>
      </c>
      <c r="C9" s="4"/>
      <c r="D9" s="4"/>
      <c r="E9" s="9">
        <v>14.9923</v>
      </c>
      <c r="F9" s="9">
        <v>39.874000000000002</v>
      </c>
      <c r="G9" s="9">
        <v>44.1648</v>
      </c>
      <c r="H9" s="9">
        <v>0.41010000000000002</v>
      </c>
      <c r="I9" s="9">
        <v>0.23419999999999999</v>
      </c>
      <c r="J9" s="9">
        <v>0.23380000000000001</v>
      </c>
      <c r="K9" s="9">
        <v>0.24990000000000001</v>
      </c>
      <c r="L9" s="9">
        <v>100.2268</v>
      </c>
      <c r="M9" s="12">
        <f t="shared" si="1"/>
        <v>1963.7074336482228</v>
      </c>
      <c r="N9" s="10">
        <f t="shared" si="2"/>
        <v>64.360531517642968</v>
      </c>
      <c r="O9" s="12">
        <f t="shared" si="3"/>
        <v>1673.8057755887401</v>
      </c>
      <c r="P9" s="4">
        <f t="shared" si="4"/>
        <v>666.60532726253143</v>
      </c>
      <c r="Q9" s="5">
        <f t="shared" si="0"/>
        <v>83.995917665596124</v>
      </c>
    </row>
    <row r="10" spans="1:17" s="5" customFormat="1" x14ac:dyDescent="0.3">
      <c r="A10" s="4" t="s">
        <v>22</v>
      </c>
      <c r="B10" s="4">
        <v>2</v>
      </c>
      <c r="C10" s="4"/>
      <c r="D10" s="4"/>
      <c r="E10" s="9">
        <v>14.749599999999999</v>
      </c>
      <c r="F10" s="9">
        <v>38.344700000000003</v>
      </c>
      <c r="G10" s="9">
        <v>46.6785</v>
      </c>
      <c r="H10" s="9">
        <v>0.94489999999999996</v>
      </c>
      <c r="I10" s="9">
        <v>0.23139999999999999</v>
      </c>
      <c r="J10" s="9">
        <v>0.222</v>
      </c>
      <c r="K10" s="9">
        <v>0.25190000000000001</v>
      </c>
      <c r="L10" s="9">
        <v>101.494</v>
      </c>
      <c r="M10" s="12">
        <f t="shared" si="1"/>
        <v>1979.4233794957477</v>
      </c>
      <c r="N10" s="10">
        <f t="shared" si="2"/>
        <v>66.684228825529885</v>
      </c>
      <c r="O10" s="12">
        <f t="shared" si="3"/>
        <v>1653.7944341214111</v>
      </c>
      <c r="P10" s="4">
        <f t="shared" si="4"/>
        <v>625.46360911791248</v>
      </c>
      <c r="Q10" s="5">
        <f t="shared" si="0"/>
        <v>84.936134039926216</v>
      </c>
    </row>
    <row r="11" spans="1:17" s="5" customFormat="1" x14ac:dyDescent="0.3">
      <c r="A11" s="4" t="s">
        <v>22</v>
      </c>
      <c r="B11" s="4">
        <v>2</v>
      </c>
      <c r="C11" s="4"/>
      <c r="D11" s="4"/>
      <c r="E11" s="9">
        <v>15.7578</v>
      </c>
      <c r="F11" s="9">
        <v>39.716099999999997</v>
      </c>
      <c r="G11" s="9">
        <v>44.438200000000002</v>
      </c>
      <c r="H11" s="9">
        <v>0.4199</v>
      </c>
      <c r="I11" s="9">
        <v>0.27989999999999998</v>
      </c>
      <c r="J11" s="9">
        <v>0.2384</v>
      </c>
      <c r="K11" s="9">
        <v>0.24779999999999999</v>
      </c>
      <c r="L11" s="9">
        <v>101.158</v>
      </c>
      <c r="M11" s="12">
        <f t="shared" si="1"/>
        <v>1947.205690508322</v>
      </c>
      <c r="N11" s="10">
        <f t="shared" si="2"/>
        <v>66.341486413162286</v>
      </c>
      <c r="O11" s="12">
        <f t="shared" si="3"/>
        <v>2000.4194559662185</v>
      </c>
      <c r="P11" s="4">
        <f t="shared" si="4"/>
        <v>690.47976357935363</v>
      </c>
      <c r="Q11" s="5">
        <f t="shared" si="0"/>
        <v>83.400711205402018</v>
      </c>
    </row>
    <row r="12" spans="1:17" s="5" customFormat="1" x14ac:dyDescent="0.3">
      <c r="A12" s="4" t="s">
        <v>22</v>
      </c>
      <c r="B12" s="4">
        <v>2</v>
      </c>
      <c r="C12" s="4"/>
      <c r="D12" s="4"/>
      <c r="E12" s="9">
        <v>14.652699999999999</v>
      </c>
      <c r="F12" s="9">
        <v>39.918700000000001</v>
      </c>
      <c r="G12" s="9">
        <v>45.016500000000001</v>
      </c>
      <c r="H12" s="9">
        <v>9.1200000000000003E-2</v>
      </c>
      <c r="I12" s="9">
        <v>0.22339999999999999</v>
      </c>
      <c r="J12" s="9">
        <v>0.24049999999999999</v>
      </c>
      <c r="K12" s="9">
        <v>0.25530000000000003</v>
      </c>
      <c r="L12" s="9">
        <v>100.45910000000001</v>
      </c>
      <c r="M12" s="12">
        <f t="shared" si="1"/>
        <v>2006.1404874365401</v>
      </c>
      <c r="N12" s="10">
        <f t="shared" si="2"/>
        <v>61.150278894353853</v>
      </c>
      <c r="O12" s="12">
        <f t="shared" si="3"/>
        <v>1596.6191727861851</v>
      </c>
      <c r="P12" s="4">
        <f t="shared" si="4"/>
        <v>652.99111926207922</v>
      </c>
      <c r="Q12" s="5">
        <f t="shared" si="0"/>
        <v>84.552656894348956</v>
      </c>
    </row>
    <row r="13" spans="1:17" s="5" customFormat="1" x14ac:dyDescent="0.3">
      <c r="A13" s="4" t="s">
        <v>22</v>
      </c>
      <c r="B13" s="4">
        <v>2</v>
      </c>
      <c r="C13" s="4"/>
      <c r="D13" s="4"/>
      <c r="E13" s="9">
        <v>15.021599999999999</v>
      </c>
      <c r="F13" s="9">
        <v>39.746400000000001</v>
      </c>
      <c r="G13" s="9">
        <v>44.932499999999997</v>
      </c>
      <c r="H13" s="9">
        <v>8.7999999999999995E-2</v>
      </c>
      <c r="I13" s="9">
        <v>0.21199999999999999</v>
      </c>
      <c r="J13" s="9">
        <v>0.2233</v>
      </c>
      <c r="K13" s="9">
        <v>0.2432</v>
      </c>
      <c r="L13" s="9">
        <v>100.5314</v>
      </c>
      <c r="M13" s="12">
        <f t="shared" si="1"/>
        <v>1911.0590150590147</v>
      </c>
      <c r="N13" s="10">
        <f t="shared" si="2"/>
        <v>67.518585459443287</v>
      </c>
      <c r="O13" s="12">
        <f t="shared" si="3"/>
        <v>1515.1444253834879</v>
      </c>
      <c r="P13" s="4">
        <f t="shared" si="4"/>
        <v>638.89532299806365</v>
      </c>
      <c r="Q13" s="5">
        <f t="shared" si="0"/>
        <v>84.200269053255411</v>
      </c>
    </row>
    <row r="14" spans="1:17" s="5" customFormat="1" x14ac:dyDescent="0.3">
      <c r="A14" s="4" t="s">
        <v>22</v>
      </c>
      <c r="B14" s="4">
        <v>3</v>
      </c>
      <c r="C14" s="4"/>
      <c r="D14" s="4"/>
      <c r="E14" s="9">
        <v>14.828200000000001</v>
      </c>
      <c r="F14" s="9">
        <v>40.144799999999996</v>
      </c>
      <c r="G14" s="9">
        <v>45.235700000000001</v>
      </c>
      <c r="H14" s="9">
        <v>0.28189999999999998</v>
      </c>
      <c r="I14" s="9">
        <v>0.26</v>
      </c>
      <c r="J14" s="9">
        <v>0.22520000000000001</v>
      </c>
      <c r="K14" s="9">
        <v>0.26800000000000002</v>
      </c>
      <c r="L14" s="9">
        <v>101.30589999999999</v>
      </c>
      <c r="M14" s="12">
        <f t="shared" si="1"/>
        <v>2105.9367435683225</v>
      </c>
      <c r="N14" s="10">
        <f t="shared" si="2"/>
        <v>66.086981151387064</v>
      </c>
      <c r="O14" s="12">
        <f t="shared" si="3"/>
        <v>1858.1959933948438</v>
      </c>
      <c r="P14" s="4">
        <f t="shared" si="4"/>
        <v>690.32315673195728</v>
      </c>
      <c r="Q14" s="5">
        <f t="shared" si="0"/>
        <v>84.460369171474028</v>
      </c>
    </row>
    <row r="15" spans="1:17" s="5" customFormat="1" x14ac:dyDescent="0.3">
      <c r="A15" s="4" t="s">
        <v>22</v>
      </c>
      <c r="B15" s="4">
        <v>3</v>
      </c>
      <c r="C15" s="4"/>
      <c r="D15" s="4"/>
      <c r="E15" s="9">
        <v>15.0542</v>
      </c>
      <c r="F15" s="9">
        <v>39.253100000000003</v>
      </c>
      <c r="G15" s="9">
        <v>44.953499999999998</v>
      </c>
      <c r="H15" s="9">
        <v>0.4103</v>
      </c>
      <c r="I15" s="9">
        <v>0.28000000000000003</v>
      </c>
      <c r="J15" s="9">
        <v>0.23200000000000001</v>
      </c>
      <c r="K15" s="9">
        <v>0.23599999999999999</v>
      </c>
      <c r="L15" s="9">
        <v>100.5067</v>
      </c>
      <c r="M15" s="12">
        <f t="shared" si="1"/>
        <v>1854.4816100079256</v>
      </c>
      <c r="N15" s="10">
        <f t="shared" si="2"/>
        <v>65.127673042663105</v>
      </c>
      <c r="O15" s="12">
        <f t="shared" si="3"/>
        <v>2001.1341467329089</v>
      </c>
      <c r="P15" s="4">
        <f t="shared" si="4"/>
        <v>621.0358938321001</v>
      </c>
      <c r="Q15" s="5">
        <f t="shared" si="0"/>
        <v>84.177632127658313</v>
      </c>
    </row>
    <row r="16" spans="1:17" s="5" customFormat="1" x14ac:dyDescent="0.3">
      <c r="A16" s="4" t="s">
        <v>22</v>
      </c>
      <c r="B16" s="4">
        <v>4</v>
      </c>
      <c r="C16" s="4" t="s">
        <v>23</v>
      </c>
      <c r="D16" s="4"/>
      <c r="E16" s="9">
        <v>18.4651</v>
      </c>
      <c r="F16" s="9">
        <v>39.334299999999999</v>
      </c>
      <c r="G16" s="9">
        <v>42.823399999999999</v>
      </c>
      <c r="H16" s="9">
        <v>9.74E-2</v>
      </c>
      <c r="I16" s="9">
        <v>0.32300000000000001</v>
      </c>
      <c r="J16" s="9">
        <v>0.2777</v>
      </c>
      <c r="K16" s="9">
        <v>0.1923</v>
      </c>
      <c r="L16" s="9">
        <v>101.58540000000001</v>
      </c>
      <c r="M16" s="12">
        <f t="shared" si="1"/>
        <v>1511.0881932395089</v>
      </c>
      <c r="N16" s="10">
        <f t="shared" si="2"/>
        <v>66.737763578336597</v>
      </c>
      <c r="O16" s="12">
        <f t="shared" si="3"/>
        <v>2308.4511764097483</v>
      </c>
      <c r="P16" s="4">
        <f t="shared" si="4"/>
        <v>651.56887582459251</v>
      </c>
      <c r="Q16" s="5">
        <f t="shared" si="0"/>
        <v>80.514006306561896</v>
      </c>
    </row>
    <row r="17" spans="1:17" s="5" customFormat="1" x14ac:dyDescent="0.3">
      <c r="A17" s="4" t="s">
        <v>22</v>
      </c>
      <c r="B17" s="4">
        <v>4</v>
      </c>
      <c r="C17" s="4"/>
      <c r="D17" s="4"/>
      <c r="E17" s="9">
        <v>15.6243</v>
      </c>
      <c r="F17" s="9">
        <v>39.826599999999999</v>
      </c>
      <c r="G17" s="9">
        <v>44.7622</v>
      </c>
      <c r="H17" s="9">
        <v>6.9599999999999995E-2</v>
      </c>
      <c r="I17" s="9">
        <v>0.29780000000000001</v>
      </c>
      <c r="J17" s="9">
        <v>0.24360000000000001</v>
      </c>
      <c r="K17" s="9">
        <v>0.22189999999999999</v>
      </c>
      <c r="L17" s="9">
        <v>101.10039999999999</v>
      </c>
      <c r="M17" s="12">
        <f t="shared" si="1"/>
        <v>1743.6841917828758</v>
      </c>
      <c r="N17" s="10">
        <f t="shared" si="2"/>
        <v>64.375282830134495</v>
      </c>
      <c r="O17" s="12">
        <f t="shared" si="3"/>
        <v>2128.3491032037864</v>
      </c>
      <c r="P17" s="4">
        <f t="shared" si="4"/>
        <v>608.63507418476274</v>
      </c>
      <c r="Q17" s="5">
        <f t="shared" si="0"/>
        <v>83.617917932222269</v>
      </c>
    </row>
    <row r="18" spans="1:17" s="5" customFormat="1" x14ac:dyDescent="0.3">
      <c r="A18" s="4" t="s">
        <v>22</v>
      </c>
      <c r="B18" s="4">
        <v>4</v>
      </c>
      <c r="C18" s="4"/>
      <c r="D18" s="4"/>
      <c r="E18" s="9">
        <v>15.472799999999999</v>
      </c>
      <c r="F18" s="9">
        <v>40.011899999999997</v>
      </c>
      <c r="G18" s="9">
        <v>44.3979</v>
      </c>
      <c r="H18" s="9">
        <v>5.9900000000000002E-2</v>
      </c>
      <c r="I18" s="9">
        <v>0.29070000000000001</v>
      </c>
      <c r="J18" s="9">
        <v>0.24510000000000001</v>
      </c>
      <c r="K18" s="9">
        <v>0.2296</v>
      </c>
      <c r="L18" s="9">
        <v>100.7615</v>
      </c>
      <c r="M18" s="12">
        <f t="shared" si="1"/>
        <v>1804.1905832958462</v>
      </c>
      <c r="N18" s="10">
        <f t="shared" si="2"/>
        <v>63.360918683007526</v>
      </c>
      <c r="O18" s="12">
        <f t="shared" si="3"/>
        <v>2077.6060587687734</v>
      </c>
      <c r="P18" s="4">
        <f t="shared" si="4"/>
        <v>628.76577624662355</v>
      </c>
      <c r="Q18" s="5">
        <f t="shared" si="0"/>
        <v>83.639438846204769</v>
      </c>
    </row>
    <row r="19" spans="1:17" s="5" customFormat="1" x14ac:dyDescent="0.3">
      <c r="A19" s="4" t="s">
        <v>22</v>
      </c>
      <c r="B19" s="4">
        <v>4</v>
      </c>
      <c r="C19" s="4"/>
      <c r="D19" s="4"/>
      <c r="E19" s="9">
        <v>15.6493</v>
      </c>
      <c r="F19" s="9">
        <v>40.065199999999997</v>
      </c>
      <c r="G19" s="9">
        <v>44.776899999999998</v>
      </c>
      <c r="H19" s="9">
        <v>0.26079999999999998</v>
      </c>
      <c r="I19" s="9">
        <v>0.28670000000000001</v>
      </c>
      <c r="J19" s="9">
        <v>0.254</v>
      </c>
      <c r="K19" s="9">
        <v>0.2366</v>
      </c>
      <c r="L19" s="9">
        <v>101.57940000000001</v>
      </c>
      <c r="M19" s="12">
        <f t="shared" si="1"/>
        <v>1859.1963937621831</v>
      </c>
      <c r="N19" s="10">
        <f t="shared" si="2"/>
        <v>61.838232014881001</v>
      </c>
      <c r="O19" s="12">
        <f t="shared" si="3"/>
        <v>2049.0184281011602</v>
      </c>
      <c r="P19" s="4">
        <f t="shared" si="4"/>
        <v>649.77973296281186</v>
      </c>
      <c r="Q19" s="5">
        <f t="shared" si="0"/>
        <v>83.600507494157924</v>
      </c>
    </row>
    <row r="20" spans="1:17" s="5" customFormat="1" x14ac:dyDescent="0.3">
      <c r="A20" s="4" t="s">
        <v>22</v>
      </c>
      <c r="B20" s="4">
        <v>4</v>
      </c>
      <c r="C20" s="4"/>
      <c r="D20" s="4"/>
      <c r="E20" s="9">
        <v>15.1669</v>
      </c>
      <c r="F20" s="9">
        <v>39.705100000000002</v>
      </c>
      <c r="G20" s="9">
        <v>44.401600000000002</v>
      </c>
      <c r="H20" s="9">
        <v>6.6000000000000003E-2</v>
      </c>
      <c r="I20" s="9">
        <v>0.27739999999999998</v>
      </c>
      <c r="J20" s="9">
        <v>0.2261</v>
      </c>
      <c r="K20" s="9">
        <v>0.2387</v>
      </c>
      <c r="L20" s="9">
        <v>100.1581</v>
      </c>
      <c r="M20" s="12">
        <f t="shared" si="1"/>
        <v>1875.6981369020841</v>
      </c>
      <c r="N20" s="10">
        <f t="shared" si="2"/>
        <v>67.327443771730529</v>
      </c>
      <c r="O20" s="12">
        <f t="shared" si="3"/>
        <v>1982.5521867989601</v>
      </c>
      <c r="P20" s="4">
        <f t="shared" si="4"/>
        <v>640.7094805723267</v>
      </c>
      <c r="Q20" s="5">
        <f t="shared" si="0"/>
        <v>83.911974511779718</v>
      </c>
    </row>
    <row r="21" spans="1:17" s="5" customFormat="1" x14ac:dyDescent="0.3">
      <c r="A21" s="4" t="s">
        <v>22</v>
      </c>
      <c r="B21" s="4">
        <v>4</v>
      </c>
      <c r="C21" s="4"/>
      <c r="D21" s="4"/>
      <c r="E21" s="9">
        <v>15.0905</v>
      </c>
      <c r="F21" s="9">
        <v>39.620199999999997</v>
      </c>
      <c r="G21" s="9">
        <v>44.839799999999997</v>
      </c>
      <c r="H21" s="9">
        <v>6.9400000000000003E-2</v>
      </c>
      <c r="I21" s="9">
        <v>0.25569999999999998</v>
      </c>
      <c r="J21" s="9">
        <v>0.2235</v>
      </c>
      <c r="K21" s="9">
        <v>0.26</v>
      </c>
      <c r="L21" s="9">
        <v>100.4302</v>
      </c>
      <c r="M21" s="12">
        <f t="shared" si="1"/>
        <v>2043.0729601782232</v>
      </c>
      <c r="N21" s="10">
        <f t="shared" si="2"/>
        <v>67.767578433052037</v>
      </c>
      <c r="O21" s="12">
        <f t="shared" si="3"/>
        <v>1827.46429042716</v>
      </c>
      <c r="P21" s="4">
        <f t="shared" si="4"/>
        <v>687.58095499019794</v>
      </c>
      <c r="Q21" s="5">
        <f t="shared" si="0"/>
        <v>84.111714033945134</v>
      </c>
    </row>
    <row r="22" spans="1:17" s="5" customFormat="1" x14ac:dyDescent="0.3">
      <c r="A22" s="4" t="s">
        <v>22</v>
      </c>
      <c r="B22" s="4">
        <v>4</v>
      </c>
      <c r="C22" s="4"/>
      <c r="D22" s="4"/>
      <c r="E22" s="9">
        <v>14.444699999999999</v>
      </c>
      <c r="F22" s="9">
        <v>39.716200000000001</v>
      </c>
      <c r="G22" s="9">
        <v>45.119300000000003</v>
      </c>
      <c r="H22" s="9">
        <v>7.0699999999999999E-2</v>
      </c>
      <c r="I22" s="9">
        <v>0.25900000000000001</v>
      </c>
      <c r="J22" s="9">
        <v>0.22839999999999999</v>
      </c>
      <c r="K22" s="9">
        <v>0.25640000000000002</v>
      </c>
      <c r="L22" s="9">
        <v>100.1674</v>
      </c>
      <c r="M22" s="12">
        <f t="shared" si="1"/>
        <v>2014.7842576526782</v>
      </c>
      <c r="N22" s="10">
        <f t="shared" si="2"/>
        <v>63.475815885398937</v>
      </c>
      <c r="O22" s="12">
        <f t="shared" si="3"/>
        <v>1851.0490857279406</v>
      </c>
      <c r="P22" s="4">
        <f t="shared" si="4"/>
        <v>645.02228905403308</v>
      </c>
      <c r="Q22" s="5">
        <f t="shared" si="0"/>
        <v>84.767947057100173</v>
      </c>
    </row>
    <row r="23" spans="1:17" s="5" customFormat="1" x14ac:dyDescent="0.3">
      <c r="A23" s="4" t="s">
        <v>22</v>
      </c>
      <c r="B23" s="4">
        <v>5</v>
      </c>
      <c r="C23" s="4" t="s">
        <v>23</v>
      </c>
      <c r="D23" s="4"/>
      <c r="E23" s="9">
        <v>15.601599999999999</v>
      </c>
      <c r="F23" s="9">
        <v>40.1051</v>
      </c>
      <c r="G23" s="9">
        <v>44.683199999999999</v>
      </c>
      <c r="H23" s="9">
        <v>0.13650000000000001</v>
      </c>
      <c r="I23" s="9">
        <v>0.27250000000000002</v>
      </c>
      <c r="J23" s="9">
        <v>0.22639999999999999</v>
      </c>
      <c r="K23" s="9">
        <v>0.2424</v>
      </c>
      <c r="L23" s="9">
        <v>101.34820000000001</v>
      </c>
      <c r="M23" s="12">
        <f t="shared" si="1"/>
        <v>1904.772636720005</v>
      </c>
      <c r="N23" s="10">
        <f t="shared" si="2"/>
        <v>69.165350398510526</v>
      </c>
      <c r="O23" s="12">
        <f t="shared" si="3"/>
        <v>1947.5323392311343</v>
      </c>
      <c r="P23" s="4">
        <f t="shared" si="4"/>
        <v>665.07100586016281</v>
      </c>
      <c r="Q23" s="5">
        <f t="shared" si="0"/>
        <v>83.613636476413916</v>
      </c>
    </row>
    <row r="24" spans="1:17" s="5" customFormat="1" x14ac:dyDescent="0.3">
      <c r="A24" s="4" t="s">
        <v>22</v>
      </c>
      <c r="B24" s="4">
        <v>5</v>
      </c>
      <c r="C24" s="4"/>
      <c r="D24" s="4"/>
      <c r="E24" s="9">
        <v>15.0746</v>
      </c>
      <c r="F24" s="9">
        <v>39.845599999999997</v>
      </c>
      <c r="G24" s="9">
        <v>46.230800000000002</v>
      </c>
      <c r="H24" s="9">
        <v>0.17730000000000001</v>
      </c>
      <c r="I24" s="9">
        <v>0.25330000000000003</v>
      </c>
      <c r="J24" s="9">
        <v>0.2278</v>
      </c>
      <c r="K24" s="9">
        <v>0.25219999999999998</v>
      </c>
      <c r="L24" s="9">
        <v>102.14830000000001</v>
      </c>
      <c r="M24" s="12">
        <f t="shared" si="1"/>
        <v>1981.7807713728764</v>
      </c>
      <c r="N24" s="10">
        <f t="shared" si="2"/>
        <v>66.418328559854245</v>
      </c>
      <c r="O24" s="12">
        <f t="shared" si="3"/>
        <v>1810.3117120265922</v>
      </c>
      <c r="P24" s="4">
        <f t="shared" si="4"/>
        <v>646.20453066218977</v>
      </c>
      <c r="Q24" s="5">
        <f t="shared" si="0"/>
        <v>84.529531911945242</v>
      </c>
    </row>
    <row r="25" spans="1:17" s="5" customFormat="1" x14ac:dyDescent="0.3">
      <c r="A25" s="4" t="s">
        <v>22</v>
      </c>
      <c r="B25" s="4">
        <v>5</v>
      </c>
      <c r="C25" s="4"/>
      <c r="D25" s="4"/>
      <c r="E25" s="9">
        <v>15.178000000000001</v>
      </c>
      <c r="F25" s="9">
        <v>40.179200000000002</v>
      </c>
      <c r="G25" s="9">
        <v>45.073999999999998</v>
      </c>
      <c r="H25" s="9">
        <v>8.9700000000000002E-2</v>
      </c>
      <c r="I25" s="9">
        <v>0.26219999999999999</v>
      </c>
      <c r="J25" s="9">
        <v>0.2276</v>
      </c>
      <c r="K25" s="9">
        <v>0.25480000000000003</v>
      </c>
      <c r="L25" s="9">
        <v>101.3232</v>
      </c>
      <c r="M25" s="12">
        <f t="shared" si="1"/>
        <v>2002.2115009746587</v>
      </c>
      <c r="N25" s="10">
        <f t="shared" si="2"/>
        <v>66.932670914075899</v>
      </c>
      <c r="O25" s="12">
        <f t="shared" si="3"/>
        <v>1873.919190262031</v>
      </c>
      <c r="P25" s="4">
        <f t="shared" si="4"/>
        <v>674.21498340048299</v>
      </c>
      <c r="Q25" s="5">
        <f t="shared" si="0"/>
        <v>84.104066266758835</v>
      </c>
    </row>
    <row r="26" spans="1:17" s="5" customFormat="1" x14ac:dyDescent="0.3">
      <c r="A26" s="4" t="s">
        <v>22</v>
      </c>
      <c r="B26" s="4">
        <v>5</v>
      </c>
      <c r="C26" s="4"/>
      <c r="D26" s="4"/>
      <c r="E26" s="9">
        <v>14.907400000000001</v>
      </c>
      <c r="F26" s="9">
        <v>39.896299999999997</v>
      </c>
      <c r="G26" s="9">
        <v>45.307200000000002</v>
      </c>
      <c r="H26" s="9">
        <v>0.59199999999999997</v>
      </c>
      <c r="I26" s="9">
        <v>0.2681</v>
      </c>
      <c r="J26" s="9">
        <v>0.21429999999999999</v>
      </c>
      <c r="K26" s="9">
        <v>0.26779999999999998</v>
      </c>
      <c r="L26" s="9">
        <v>101.5599</v>
      </c>
      <c r="M26" s="12">
        <f t="shared" si="1"/>
        <v>2104.3651489835697</v>
      </c>
      <c r="N26" s="10">
        <f t="shared" si="2"/>
        <v>69.819317406167627</v>
      </c>
      <c r="O26" s="12">
        <f t="shared" si="3"/>
        <v>1916.0859454967599</v>
      </c>
      <c r="P26" s="4">
        <f t="shared" si="4"/>
        <v>692.39796372227079</v>
      </c>
      <c r="Q26" s="5">
        <f t="shared" si="0"/>
        <v>84.411119032649012</v>
      </c>
    </row>
    <row r="27" spans="1:17" s="5" customFormat="1" x14ac:dyDescent="0.3">
      <c r="A27" s="4" t="s">
        <v>22</v>
      </c>
      <c r="B27" s="4">
        <v>6</v>
      </c>
      <c r="C27" s="4" t="s">
        <v>23</v>
      </c>
      <c r="D27" s="4"/>
      <c r="E27" s="9">
        <v>15.412599999999999</v>
      </c>
      <c r="F27" s="9">
        <v>39.648699999999998</v>
      </c>
      <c r="G27" s="9">
        <v>44.7241</v>
      </c>
      <c r="H27" s="9">
        <v>6.2399999999999997E-2</v>
      </c>
      <c r="I27" s="9">
        <v>0.26590000000000003</v>
      </c>
      <c r="J27" s="9">
        <v>0.24099999999999999</v>
      </c>
      <c r="K27" s="9">
        <v>0.24079999999999999</v>
      </c>
      <c r="L27" s="9">
        <v>100.6532</v>
      </c>
      <c r="M27" s="12">
        <f t="shared" si="1"/>
        <v>1892.1998800419851</v>
      </c>
      <c r="N27" s="10">
        <f t="shared" si="2"/>
        <v>64.188130914807658</v>
      </c>
      <c r="O27" s="12">
        <f t="shared" si="3"/>
        <v>1900.3627486295734</v>
      </c>
      <c r="P27" s="4">
        <f t="shared" si="4"/>
        <v>652.08064267665748</v>
      </c>
      <c r="Q27" s="5">
        <f t="shared" si="0"/>
        <v>83.792374378436264</v>
      </c>
    </row>
    <row r="28" spans="1:17" s="5" customFormat="1" x14ac:dyDescent="0.3">
      <c r="A28" s="4" t="s">
        <v>22</v>
      </c>
      <c r="B28" s="4">
        <v>6</v>
      </c>
      <c r="C28" s="4"/>
      <c r="D28" s="4"/>
      <c r="E28" s="9">
        <v>14.664300000000001</v>
      </c>
      <c r="F28" s="9">
        <v>39.746699999999997</v>
      </c>
      <c r="G28" s="9">
        <v>45.042299999999997</v>
      </c>
      <c r="H28" s="9">
        <v>5.5800000000000002E-2</v>
      </c>
      <c r="I28" s="9">
        <v>0.23619999999999999</v>
      </c>
      <c r="J28" s="9">
        <v>0.23039999999999999</v>
      </c>
      <c r="K28" s="9">
        <v>0.26719999999999999</v>
      </c>
      <c r="L28" s="9">
        <v>100.3034</v>
      </c>
      <c r="M28" s="12">
        <f t="shared" si="1"/>
        <v>2099.6503652293127</v>
      </c>
      <c r="N28" s="10">
        <f t="shared" si="2"/>
        <v>63.881444349108875</v>
      </c>
      <c r="O28" s="12">
        <f t="shared" si="3"/>
        <v>1688.0995909225464</v>
      </c>
      <c r="P28" s="4">
        <f t="shared" si="4"/>
        <v>683.57750050135576</v>
      </c>
      <c r="Q28" s="5">
        <f t="shared" si="0"/>
        <v>84.549804247098081</v>
      </c>
    </row>
    <row r="29" spans="1:17" s="5" customFormat="1" x14ac:dyDescent="0.3">
      <c r="A29" s="4" t="s">
        <v>22</v>
      </c>
      <c r="B29" s="4">
        <v>6</v>
      </c>
      <c r="C29" s="4"/>
      <c r="D29" s="4"/>
      <c r="E29" s="9">
        <v>15.010199999999999</v>
      </c>
      <c r="F29" s="9">
        <v>39.790999999999997</v>
      </c>
      <c r="G29" s="9">
        <v>45.0167</v>
      </c>
      <c r="H29" s="9">
        <v>4.9799999999999997E-2</v>
      </c>
      <c r="I29" s="9">
        <v>0.22650000000000001</v>
      </c>
      <c r="J29" s="9">
        <v>0.2228</v>
      </c>
      <c r="K29" s="9">
        <v>0.26619999999999999</v>
      </c>
      <c r="L29" s="9">
        <v>100.62009999999999</v>
      </c>
      <c r="M29" s="12">
        <f t="shared" si="1"/>
        <v>2091.79239230555</v>
      </c>
      <c r="N29" s="10">
        <f t="shared" si="2"/>
        <v>67.618752986651614</v>
      </c>
      <c r="O29" s="12">
        <f t="shared" si="3"/>
        <v>1618.7745865535851</v>
      </c>
      <c r="P29" s="4">
        <f t="shared" si="4"/>
        <v>697.47942801193255</v>
      </c>
      <c r="Q29" s="5">
        <f t="shared" si="0"/>
        <v>84.235243683858613</v>
      </c>
    </row>
    <row r="30" spans="1:17" s="5" customFormat="1" x14ac:dyDescent="0.3">
      <c r="A30" s="4" t="s">
        <v>22</v>
      </c>
      <c r="B30" s="4">
        <v>6</v>
      </c>
      <c r="C30" s="4"/>
      <c r="D30" s="4"/>
      <c r="E30" s="9">
        <v>15.004899999999999</v>
      </c>
      <c r="F30" s="9">
        <v>39.956099999999999</v>
      </c>
      <c r="G30" s="9">
        <v>45.655900000000003</v>
      </c>
      <c r="H30" s="9">
        <v>7.1499999999999994E-2</v>
      </c>
      <c r="I30" s="9">
        <v>0.2407</v>
      </c>
      <c r="J30" s="9">
        <v>0.2195</v>
      </c>
      <c r="K30" s="9">
        <v>0.27479999999999999</v>
      </c>
      <c r="L30" s="9">
        <v>101.48399999999999</v>
      </c>
      <c r="M30" s="12">
        <f t="shared" si="1"/>
        <v>2159.3709594499064</v>
      </c>
      <c r="N30" s="10">
        <f t="shared" si="2"/>
        <v>68.611110041648615</v>
      </c>
      <c r="O30" s="12">
        <f t="shared" si="3"/>
        <v>1720.2606754236112</v>
      </c>
      <c r="P30" s="4">
        <f t="shared" si="4"/>
        <v>709.68144992103748</v>
      </c>
      <c r="Q30" s="5">
        <f t="shared" si="0"/>
        <v>84.426216708970557</v>
      </c>
    </row>
    <row r="31" spans="1:17" s="5" customFormat="1" x14ac:dyDescent="0.3">
      <c r="A31" s="4" t="s">
        <v>22</v>
      </c>
      <c r="B31" s="4">
        <v>6</v>
      </c>
      <c r="C31" s="4"/>
      <c r="D31" s="4"/>
      <c r="E31" s="9">
        <v>14.430999999999999</v>
      </c>
      <c r="F31" s="9">
        <v>40.150399999999998</v>
      </c>
      <c r="G31" s="9">
        <v>44.8035</v>
      </c>
      <c r="H31" s="9">
        <v>5.2699999999999997E-2</v>
      </c>
      <c r="I31" s="9">
        <v>0.22559999999999999</v>
      </c>
      <c r="J31" s="9">
        <v>0.2281</v>
      </c>
      <c r="K31" s="9">
        <v>0.2767</v>
      </c>
      <c r="L31" s="9">
        <v>100.2343</v>
      </c>
      <c r="M31" s="12">
        <f t="shared" si="1"/>
        <v>2174.3011080050551</v>
      </c>
      <c r="N31" s="10">
        <f t="shared" si="2"/>
        <v>63.499017594898632</v>
      </c>
      <c r="O31" s="12">
        <f t="shared" si="3"/>
        <v>1612.3423696533721</v>
      </c>
      <c r="P31" s="4">
        <f t="shared" si="4"/>
        <v>700.33232425192114</v>
      </c>
      <c r="Q31" s="5">
        <f t="shared" si="0"/>
        <v>84.689342308828998</v>
      </c>
    </row>
    <row r="32" spans="1:17" s="5" customFormat="1" x14ac:dyDescent="0.3">
      <c r="A32" s="4" t="s">
        <v>22</v>
      </c>
      <c r="B32" s="4">
        <v>6</v>
      </c>
      <c r="C32" s="4"/>
      <c r="D32" s="4"/>
      <c r="E32" s="9">
        <v>15.0564</v>
      </c>
      <c r="F32" s="9">
        <v>39.954999999999998</v>
      </c>
      <c r="G32" s="9">
        <v>45.079900000000002</v>
      </c>
      <c r="H32" s="9">
        <v>5.7099999999999998E-2</v>
      </c>
      <c r="I32" s="9">
        <v>0.22869999999999999</v>
      </c>
      <c r="J32" s="9">
        <v>0.23200000000000001</v>
      </c>
      <c r="K32" s="9">
        <v>0.2671</v>
      </c>
      <c r="L32" s="9">
        <v>100.9482</v>
      </c>
      <c r="M32" s="12">
        <f t="shared" si="1"/>
        <v>2098.8645679369361</v>
      </c>
      <c r="N32" s="10">
        <f t="shared" si="2"/>
        <v>65.137190710868254</v>
      </c>
      <c r="O32" s="12">
        <f t="shared" si="3"/>
        <v>1634.4977834207723</v>
      </c>
      <c r="P32" s="4">
        <f t="shared" si="4"/>
        <v>701.00742194826694</v>
      </c>
      <c r="Q32" s="5">
        <f t="shared" si="0"/>
        <v>84.213051064103709</v>
      </c>
    </row>
    <row r="33" spans="1:17" s="5" customFormat="1" x14ac:dyDescent="0.3">
      <c r="A33" s="4" t="s">
        <v>22</v>
      </c>
      <c r="B33" s="4">
        <v>6</v>
      </c>
      <c r="C33" s="4"/>
      <c r="D33" s="4"/>
      <c r="E33" s="9">
        <v>15.066800000000001</v>
      </c>
      <c r="F33" s="9">
        <v>39.970199999999998</v>
      </c>
      <c r="G33" s="9">
        <v>44.962800000000001</v>
      </c>
      <c r="H33" s="9">
        <v>7.2599999999999998E-2</v>
      </c>
      <c r="I33" s="9">
        <v>0.25819999999999999</v>
      </c>
      <c r="J33" s="9">
        <v>0.23280000000000001</v>
      </c>
      <c r="K33" s="9">
        <v>0.24959999999999999</v>
      </c>
      <c r="L33" s="9">
        <v>100.8694</v>
      </c>
      <c r="M33" s="12">
        <f t="shared" si="1"/>
        <v>1961.3500417710941</v>
      </c>
      <c r="N33" s="10">
        <f t="shared" si="2"/>
        <v>64.958189567073816</v>
      </c>
      <c r="O33" s="12">
        <f t="shared" si="3"/>
        <v>1845.331559594418</v>
      </c>
      <c r="P33" s="4">
        <f t="shared" si="4"/>
        <v>657.23817932505813</v>
      </c>
      <c r="Q33" s="5">
        <f t="shared" si="0"/>
        <v>84.169242527015399</v>
      </c>
    </row>
    <row r="34" spans="1:17" s="5" customFormat="1" x14ac:dyDescent="0.3">
      <c r="A34" s="4" t="s">
        <v>22</v>
      </c>
      <c r="B34" s="4">
        <v>6</v>
      </c>
      <c r="C34" s="4"/>
      <c r="D34" s="4"/>
      <c r="E34" s="9">
        <v>14.9872</v>
      </c>
      <c r="F34" s="9">
        <v>40.024000000000001</v>
      </c>
      <c r="G34" s="9">
        <v>45.2393</v>
      </c>
      <c r="H34" s="9">
        <v>6.3299999999999995E-2</v>
      </c>
      <c r="I34" s="9">
        <v>0.26590000000000003</v>
      </c>
      <c r="J34" s="9">
        <v>0.224</v>
      </c>
      <c r="K34" s="9">
        <v>0.24959999999999999</v>
      </c>
      <c r="L34" s="9">
        <v>101.1238</v>
      </c>
      <c r="M34" s="12">
        <f t="shared" si="1"/>
        <v>1961.3500417710941</v>
      </c>
      <c r="N34" s="10">
        <f t="shared" si="2"/>
        <v>67.153453097391463</v>
      </c>
      <c r="O34" s="12">
        <f t="shared" si="3"/>
        <v>1900.3627486295734</v>
      </c>
      <c r="P34" s="4">
        <f t="shared" si="4"/>
        <v>649.77011903437369</v>
      </c>
      <c r="Q34" s="5">
        <f t="shared" si="0"/>
        <v>84.320920342501338</v>
      </c>
    </row>
    <row r="35" spans="1:17" s="5" customFormat="1" x14ac:dyDescent="0.3">
      <c r="A35" s="4" t="s">
        <v>22</v>
      </c>
      <c r="B35" s="4">
        <v>6</v>
      </c>
      <c r="C35" s="4"/>
      <c r="D35" s="4"/>
      <c r="E35" s="9">
        <v>15.702999999999999</v>
      </c>
      <c r="F35" s="9">
        <v>39.7774</v>
      </c>
      <c r="G35" s="9">
        <v>45.415900000000001</v>
      </c>
      <c r="H35" s="9">
        <v>6.9099999999999995E-2</v>
      </c>
      <c r="I35" s="9">
        <v>0.26840000000000003</v>
      </c>
      <c r="J35" s="9">
        <v>0.23089999999999999</v>
      </c>
      <c r="K35" s="9">
        <v>0.2432</v>
      </c>
      <c r="L35" s="9">
        <v>101.7972</v>
      </c>
      <c r="M35" s="12">
        <f t="shared" si="1"/>
        <v>1911.0590150590147</v>
      </c>
      <c r="N35" s="10">
        <f t="shared" si="2"/>
        <v>68.258157737474818</v>
      </c>
      <c r="O35" s="12">
        <f t="shared" si="3"/>
        <v>1918.2300177968314</v>
      </c>
      <c r="P35" s="4">
        <f t="shared" si="4"/>
        <v>660.76769839355177</v>
      </c>
      <c r="Q35" s="5">
        <f t="shared" si="0"/>
        <v>83.747281102720464</v>
      </c>
    </row>
    <row r="36" spans="1:17" s="5" customFormat="1" x14ac:dyDescent="0.3">
      <c r="A36" s="4" t="s">
        <v>22</v>
      </c>
      <c r="B36" s="4">
        <v>7</v>
      </c>
      <c r="C36" s="4"/>
      <c r="D36" s="4"/>
      <c r="E36" s="9">
        <v>14.703900000000001</v>
      </c>
      <c r="F36" s="9">
        <v>40.1952</v>
      </c>
      <c r="G36" s="9">
        <v>45.238300000000002</v>
      </c>
      <c r="H36" s="9">
        <v>7.6399999999999996E-2</v>
      </c>
      <c r="I36" s="9">
        <v>0.25659999999999999</v>
      </c>
      <c r="J36" s="9">
        <v>0.218</v>
      </c>
      <c r="K36" s="9">
        <v>0.26679999999999998</v>
      </c>
      <c r="L36" s="9">
        <v>101.0163</v>
      </c>
      <c r="M36" s="12">
        <f t="shared" si="1"/>
        <v>2096.5071760598075</v>
      </c>
      <c r="N36" s="10">
        <f t="shared" si="2"/>
        <v>67.697387892015414</v>
      </c>
      <c r="O36" s="12">
        <f t="shared" si="3"/>
        <v>1833.8965073273725</v>
      </c>
      <c r="P36" s="4">
        <f t="shared" si="4"/>
        <v>681.43214634647643</v>
      </c>
      <c r="Q36" s="5">
        <f t="shared" si="0"/>
        <v>84.571283838020946</v>
      </c>
    </row>
    <row r="37" spans="1:17" s="5" customFormat="1" x14ac:dyDescent="0.3">
      <c r="A37" s="4" t="s">
        <v>22</v>
      </c>
      <c r="B37" s="4">
        <v>7</v>
      </c>
      <c r="C37" s="4"/>
      <c r="D37" s="4"/>
      <c r="E37" s="9">
        <v>14.428599999999999</v>
      </c>
      <c r="F37" s="9">
        <v>40.06</v>
      </c>
      <c r="G37" s="9">
        <v>45.0779</v>
      </c>
      <c r="H37" s="9">
        <v>6.4899999999999999E-2</v>
      </c>
      <c r="I37" s="9">
        <v>0.26650000000000001</v>
      </c>
      <c r="J37" s="9">
        <v>0.22839999999999999</v>
      </c>
      <c r="K37" s="9">
        <v>0.25979999999999998</v>
      </c>
      <c r="L37" s="9">
        <v>100.4513</v>
      </c>
      <c r="M37" s="12">
        <f t="shared" si="1"/>
        <v>2041.5013655934702</v>
      </c>
      <c r="N37" s="10">
        <f t="shared" si="2"/>
        <v>63.40506601619051</v>
      </c>
      <c r="O37" s="12">
        <f t="shared" si="3"/>
        <v>1904.6508932297149</v>
      </c>
      <c r="P37" s="4">
        <f t="shared" si="4"/>
        <v>653.4467356199367</v>
      </c>
      <c r="Q37" s="5">
        <f t="shared" si="0"/>
        <v>84.770493478661365</v>
      </c>
    </row>
    <row r="38" spans="1:17" s="5" customFormat="1" x14ac:dyDescent="0.3">
      <c r="A38" s="4" t="s">
        <v>22</v>
      </c>
      <c r="B38" s="4">
        <v>7</v>
      </c>
      <c r="C38" s="4"/>
      <c r="D38" s="4"/>
      <c r="E38" s="9">
        <v>15.1286</v>
      </c>
      <c r="F38" s="9">
        <v>39.787700000000001</v>
      </c>
      <c r="G38" s="9">
        <v>44.974200000000003</v>
      </c>
      <c r="H38" s="9">
        <v>9.7100000000000006E-2</v>
      </c>
      <c r="I38" s="9">
        <v>0.2616</v>
      </c>
      <c r="J38" s="9">
        <v>0.2225</v>
      </c>
      <c r="K38" s="9">
        <v>0.25330000000000003</v>
      </c>
      <c r="L38" s="9">
        <v>100.7837</v>
      </c>
      <c r="M38" s="12">
        <f t="shared" si="1"/>
        <v>1990.4245415890155</v>
      </c>
      <c r="N38" s="10">
        <f t="shared" si="2"/>
        <v>68.244018157978715</v>
      </c>
      <c r="O38" s="12">
        <f t="shared" si="3"/>
        <v>1869.6310456618889</v>
      </c>
      <c r="P38" s="4">
        <f t="shared" si="4"/>
        <v>669.54691178239034</v>
      </c>
      <c r="Q38" s="5">
        <f t="shared" si="0"/>
        <v>84.118011014678558</v>
      </c>
    </row>
    <row r="39" spans="1:17" s="5" customFormat="1" x14ac:dyDescent="0.3">
      <c r="A39" s="4" t="s">
        <v>22</v>
      </c>
      <c r="B39" s="4">
        <v>7</v>
      </c>
      <c r="C39" s="4" t="s">
        <v>23</v>
      </c>
      <c r="D39" s="4"/>
      <c r="E39" s="9">
        <v>18.540700000000001</v>
      </c>
      <c r="F39" s="9">
        <v>39.2104</v>
      </c>
      <c r="G39" s="9">
        <v>41.755699999999997</v>
      </c>
      <c r="H39" s="9">
        <v>0.20599999999999999</v>
      </c>
      <c r="I39" s="9">
        <v>0.31009999999999999</v>
      </c>
      <c r="J39" s="9">
        <v>0.2777</v>
      </c>
      <c r="K39" s="9">
        <v>0.18190000000000001</v>
      </c>
      <c r="L39" s="9">
        <v>100.5545</v>
      </c>
      <c r="M39" s="12">
        <f t="shared" si="1"/>
        <v>1429.36527483238</v>
      </c>
      <c r="N39" s="10">
        <f t="shared" si="2"/>
        <v>67.011002007942835</v>
      </c>
      <c r="O39" s="12">
        <f t="shared" si="3"/>
        <v>2216.2560675066966</v>
      </c>
      <c r="P39" s="4">
        <f t="shared" si="4"/>
        <v>634.67820563622956</v>
      </c>
      <c r="Q39" s="5">
        <f t="shared" si="0"/>
        <v>80.049654476020791</v>
      </c>
    </row>
    <row r="40" spans="1:17" s="5" customFormat="1" x14ac:dyDescent="0.3">
      <c r="A40" s="4" t="s">
        <v>22</v>
      </c>
      <c r="B40" s="4">
        <v>7</v>
      </c>
      <c r="C40" s="4" t="s">
        <v>23</v>
      </c>
      <c r="D40" s="4"/>
      <c r="E40" s="9">
        <v>16.813300000000002</v>
      </c>
      <c r="F40" s="9">
        <v>39.634599999999999</v>
      </c>
      <c r="G40" s="9">
        <v>43.322699999999998</v>
      </c>
      <c r="H40" s="9">
        <v>6.7199999999999996E-2</v>
      </c>
      <c r="I40" s="9">
        <v>0.2893</v>
      </c>
      <c r="J40" s="9">
        <v>0.27189999999999998</v>
      </c>
      <c r="K40" s="9">
        <v>0.2137</v>
      </c>
      <c r="L40" s="9">
        <v>100.6879</v>
      </c>
      <c r="M40" s="12">
        <f t="shared" si="1"/>
        <v>1679.2488138080241</v>
      </c>
      <c r="N40" s="10">
        <f t="shared" si="2"/>
        <v>62.063979593730792</v>
      </c>
      <c r="O40" s="12">
        <f t="shared" si="3"/>
        <v>2067.6003880351091</v>
      </c>
      <c r="P40" s="4">
        <f t="shared" si="4"/>
        <v>651.70716694015971</v>
      </c>
      <c r="Q40" s="5">
        <f t="shared" si="0"/>
        <v>82.113254958227117</v>
      </c>
    </row>
    <row r="41" spans="1:17" s="5" customFormat="1" x14ac:dyDescent="0.3">
      <c r="A41" s="4" t="s">
        <v>22</v>
      </c>
      <c r="B41" s="4">
        <v>7</v>
      </c>
      <c r="C41" s="4" t="s">
        <v>23</v>
      </c>
      <c r="D41" s="4"/>
      <c r="E41" s="9">
        <v>15.7182</v>
      </c>
      <c r="F41" s="9">
        <v>39.351900000000001</v>
      </c>
      <c r="G41" s="9">
        <v>44.112499999999997</v>
      </c>
      <c r="H41" s="9">
        <v>6.9400000000000003E-2</v>
      </c>
      <c r="I41" s="9">
        <v>0.27900000000000003</v>
      </c>
      <c r="J41" s="9">
        <v>0.24030000000000001</v>
      </c>
      <c r="K41" s="9">
        <v>0.23319999999999999</v>
      </c>
      <c r="L41" s="9">
        <v>100.1103</v>
      </c>
      <c r="M41" s="12">
        <f t="shared" si="1"/>
        <v>1832.4792858213907</v>
      </c>
      <c r="N41" s="10">
        <f t="shared" si="2"/>
        <v>65.651537987820276</v>
      </c>
      <c r="O41" s="12">
        <f t="shared" si="3"/>
        <v>1993.9872390660057</v>
      </c>
      <c r="P41" s="4">
        <f t="shared" si="4"/>
        <v>652.95043151936045</v>
      </c>
      <c r="Q41" s="5">
        <f t="shared" si="0"/>
        <v>83.333597318336146</v>
      </c>
    </row>
    <row r="42" spans="1:17" s="5" customFormat="1" x14ac:dyDescent="0.3">
      <c r="A42" s="4" t="s">
        <v>22</v>
      </c>
      <c r="B42" s="4">
        <v>7</v>
      </c>
      <c r="C42" s="4"/>
      <c r="D42" s="4"/>
      <c r="E42" s="9">
        <v>15.5641</v>
      </c>
      <c r="F42" s="9">
        <v>39.6858</v>
      </c>
      <c r="G42" s="9">
        <v>44.863799999999998</v>
      </c>
      <c r="H42" s="9">
        <v>6.8400000000000002E-2</v>
      </c>
      <c r="I42" s="9">
        <v>0.27250000000000002</v>
      </c>
      <c r="J42" s="9">
        <v>0.23100000000000001</v>
      </c>
      <c r="K42" s="9">
        <v>0.23769999999999999</v>
      </c>
      <c r="L42" s="9">
        <v>100.97490000000001</v>
      </c>
      <c r="M42" s="12">
        <f t="shared" si="1"/>
        <v>1867.8401639783217</v>
      </c>
      <c r="N42" s="10">
        <f t="shared" si="2"/>
        <v>67.625096444520608</v>
      </c>
      <c r="O42" s="12">
        <f t="shared" si="3"/>
        <v>1947.5323392311343</v>
      </c>
      <c r="P42" s="4">
        <f t="shared" si="4"/>
        <v>647.98904899217177</v>
      </c>
      <c r="Q42" s="5">
        <f t="shared" si="0"/>
        <v>83.70168336191162</v>
      </c>
    </row>
    <row r="43" spans="1:17" s="5" customFormat="1" x14ac:dyDescent="0.3">
      <c r="A43" s="4" t="s">
        <v>22</v>
      </c>
      <c r="B43" s="4">
        <v>7</v>
      </c>
      <c r="C43" s="4"/>
      <c r="D43" s="4"/>
      <c r="E43" s="9">
        <v>15.969799999999999</v>
      </c>
      <c r="F43" s="9">
        <v>39.444299999999998</v>
      </c>
      <c r="G43" s="9">
        <v>44.676900000000003</v>
      </c>
      <c r="H43" s="9">
        <v>6.2300000000000001E-2</v>
      </c>
      <c r="I43" s="9">
        <v>0.26669999999999999</v>
      </c>
      <c r="J43" s="9">
        <v>0.24229999999999999</v>
      </c>
      <c r="K43" s="9">
        <v>0.22889999999999999</v>
      </c>
      <c r="L43" s="9">
        <v>100.95399999999999</v>
      </c>
      <c r="M43" s="12">
        <f t="shared" si="1"/>
        <v>1798.6900022492123</v>
      </c>
      <c r="N43" s="10">
        <f t="shared" si="2"/>
        <v>66.151839918540304</v>
      </c>
      <c r="O43" s="12">
        <f t="shared" si="3"/>
        <v>1906.0802747630955</v>
      </c>
      <c r="P43" s="4">
        <f t="shared" si="4"/>
        <v>642.94343604680421</v>
      </c>
      <c r="Q43" s="5">
        <f t="shared" si="0"/>
        <v>83.289568637080919</v>
      </c>
    </row>
    <row r="44" spans="1:17" s="5" customFormat="1" x14ac:dyDescent="0.3">
      <c r="A44" s="4" t="s">
        <v>22</v>
      </c>
      <c r="B44" s="4">
        <v>7</v>
      </c>
      <c r="C44" s="4"/>
      <c r="D44" s="4"/>
      <c r="E44" s="9">
        <v>15.676600000000001</v>
      </c>
      <c r="F44" s="9">
        <v>39.758099999999999</v>
      </c>
      <c r="G44" s="9">
        <v>44.874499999999998</v>
      </c>
      <c r="H44" s="9">
        <v>6.1600000000000002E-2</v>
      </c>
      <c r="I44" s="9">
        <v>0.26529999999999998</v>
      </c>
      <c r="J44" s="9">
        <v>0.2238</v>
      </c>
      <c r="K44" s="9">
        <v>0.2311</v>
      </c>
      <c r="L44" s="9">
        <v>101.146</v>
      </c>
      <c r="M44" s="12">
        <f t="shared" si="1"/>
        <v>1815.9775426814899</v>
      </c>
      <c r="N44" s="10">
        <f t="shared" si="2"/>
        <v>70.30523428641564</v>
      </c>
      <c r="O44" s="12">
        <f t="shared" si="3"/>
        <v>1896.0746040294309</v>
      </c>
      <c r="P44" s="4">
        <f t="shared" si="4"/>
        <v>634.39934808411556</v>
      </c>
      <c r="Q44" s="5">
        <f t="shared" si="0"/>
        <v>83.606461673101009</v>
      </c>
    </row>
    <row r="45" spans="1:17" s="5" customFormat="1" x14ac:dyDescent="0.3">
      <c r="A45" s="4" t="s">
        <v>22</v>
      </c>
      <c r="B45" s="4">
        <v>7</v>
      </c>
      <c r="C45" s="4"/>
      <c r="D45" s="4"/>
      <c r="E45" s="9">
        <v>15.4458</v>
      </c>
      <c r="F45" s="9">
        <v>39.902099999999997</v>
      </c>
      <c r="G45" s="9">
        <v>44.743499999999997</v>
      </c>
      <c r="H45" s="9">
        <v>6.9199999999999998E-2</v>
      </c>
      <c r="I45" s="9">
        <v>0.25790000000000002</v>
      </c>
      <c r="J45" s="9">
        <v>0.21360000000000001</v>
      </c>
      <c r="K45" s="9">
        <v>0.23530000000000001</v>
      </c>
      <c r="L45" s="9">
        <v>100.9389</v>
      </c>
      <c r="M45" s="12">
        <f t="shared" si="1"/>
        <v>1848.9810289612917</v>
      </c>
      <c r="N45" s="10">
        <f t="shared" si="2"/>
        <v>72.578004551017841</v>
      </c>
      <c r="O45" s="12">
        <f t="shared" si="3"/>
        <v>1843.187487294347</v>
      </c>
      <c r="P45" s="4">
        <f t="shared" si="4"/>
        <v>638.28245839351689</v>
      </c>
      <c r="Q45" s="5">
        <f t="shared" si="0"/>
        <v>83.769027892274366</v>
      </c>
    </row>
    <row r="46" spans="1:17" s="5" customFormat="1" x14ac:dyDescent="0.3">
      <c r="A46" s="4" t="s">
        <v>22</v>
      </c>
      <c r="B46" s="4">
        <v>8</v>
      </c>
      <c r="C46" s="4" t="s">
        <v>23</v>
      </c>
      <c r="D46" s="4"/>
      <c r="E46" s="9">
        <v>16.159800000000001</v>
      </c>
      <c r="F46" s="9">
        <v>39.558300000000003</v>
      </c>
      <c r="G46" s="9">
        <v>43.966099999999997</v>
      </c>
      <c r="H46" s="9">
        <v>0.1024</v>
      </c>
      <c r="I46" s="9">
        <v>0.29270000000000002</v>
      </c>
      <c r="J46" s="9">
        <v>0.25850000000000001</v>
      </c>
      <c r="K46" s="9">
        <v>0.2387</v>
      </c>
      <c r="L46" s="9">
        <v>100.65949999999999</v>
      </c>
      <c r="M46" s="12">
        <f t="shared" si="1"/>
        <v>1875.6981369020841</v>
      </c>
      <c r="N46" s="10">
        <f t="shared" si="2"/>
        <v>62.74386952955826</v>
      </c>
      <c r="O46" s="12">
        <f t="shared" si="3"/>
        <v>2091.8998741025798</v>
      </c>
      <c r="P46" s="4">
        <f t="shared" si="4"/>
        <v>689.41540761428234</v>
      </c>
      <c r="Q46" s="5">
        <f t="shared" si="0"/>
        <v>82.898137406256978</v>
      </c>
    </row>
    <row r="47" spans="1:17" s="5" customFormat="1" x14ac:dyDescent="0.3">
      <c r="A47" s="4" t="s">
        <v>22</v>
      </c>
      <c r="B47" s="4">
        <v>8</v>
      </c>
      <c r="C47" s="4"/>
      <c r="D47" s="4"/>
      <c r="E47" s="9">
        <v>15.179</v>
      </c>
      <c r="F47" s="9">
        <v>39.733400000000003</v>
      </c>
      <c r="G47" s="9">
        <v>45.3367</v>
      </c>
      <c r="H47" s="9">
        <v>7.5600000000000001E-2</v>
      </c>
      <c r="I47" s="9">
        <v>0.27579999999999999</v>
      </c>
      <c r="J47" s="9">
        <v>0.22650000000000001</v>
      </c>
      <c r="K47" s="9">
        <v>0.25679999999999997</v>
      </c>
      <c r="L47" s="9">
        <v>101.16079999999999</v>
      </c>
      <c r="M47" s="12">
        <f t="shared" si="1"/>
        <v>2017.9274468221831</v>
      </c>
      <c r="N47" s="10">
        <f t="shared" si="2"/>
        <v>67.262161507364382</v>
      </c>
      <c r="O47" s="12">
        <f t="shared" si="3"/>
        <v>1971.1171345319151</v>
      </c>
      <c r="P47" s="4">
        <f t="shared" si="4"/>
        <v>675.61425324988181</v>
      </c>
      <c r="Q47" s="5">
        <f t="shared" si="0"/>
        <v>84.180726729775373</v>
      </c>
    </row>
    <row r="48" spans="1:17" s="5" customFormat="1" x14ac:dyDescent="0.3">
      <c r="A48" s="4" t="s">
        <v>22</v>
      </c>
      <c r="B48" s="4">
        <v>8</v>
      </c>
      <c r="C48" s="4"/>
      <c r="D48" s="4"/>
      <c r="E48" s="9">
        <v>14.428900000000001</v>
      </c>
      <c r="F48" s="9">
        <v>40.373399999999997</v>
      </c>
      <c r="G48" s="9">
        <v>45.571399999999997</v>
      </c>
      <c r="H48" s="9">
        <v>0.1232</v>
      </c>
      <c r="I48" s="9">
        <v>0.25480000000000003</v>
      </c>
      <c r="J48" s="9">
        <v>0.22500000000000001</v>
      </c>
      <c r="K48" s="9">
        <v>0.28560000000000002</v>
      </c>
      <c r="L48" s="9">
        <v>101.36360000000001</v>
      </c>
      <c r="M48" s="12">
        <f t="shared" si="1"/>
        <v>2244.2370670265404</v>
      </c>
      <c r="N48" s="10">
        <f t="shared" si="2"/>
        <v>64.364525255600981</v>
      </c>
      <c r="O48" s="12">
        <f t="shared" si="3"/>
        <v>1821.0320735269472</v>
      </c>
      <c r="P48" s="4">
        <f t="shared" si="4"/>
        <v>710.57444398063808</v>
      </c>
      <c r="Q48" s="5">
        <f t="shared" si="0"/>
        <v>84.910263878071163</v>
      </c>
    </row>
    <row r="49" spans="1:17" s="5" customFormat="1" x14ac:dyDescent="0.3">
      <c r="A49" s="4" t="s">
        <v>22</v>
      </c>
      <c r="B49" s="4">
        <v>8</v>
      </c>
      <c r="C49" s="4"/>
      <c r="D49" s="4"/>
      <c r="E49" s="9">
        <v>14.283300000000001</v>
      </c>
      <c r="F49" s="9">
        <v>40.190100000000001</v>
      </c>
      <c r="G49" s="9">
        <v>45.656599999999997</v>
      </c>
      <c r="H49" s="9">
        <v>8.4199999999999997E-2</v>
      </c>
      <c r="I49" s="9">
        <v>0.2525</v>
      </c>
      <c r="J49" s="9">
        <v>0.2208</v>
      </c>
      <c r="K49" s="9">
        <v>0.28410000000000002</v>
      </c>
      <c r="L49" s="9">
        <v>101.0425</v>
      </c>
      <c r="M49" s="12">
        <f t="shared" si="1"/>
        <v>2232.4501076408969</v>
      </c>
      <c r="N49" s="10">
        <f t="shared" si="2"/>
        <v>64.927002601464366</v>
      </c>
      <c r="O49" s="12">
        <f t="shared" si="3"/>
        <v>1804.5941858930696</v>
      </c>
      <c r="P49" s="4">
        <f t="shared" si="4"/>
        <v>698.40405598461609</v>
      </c>
      <c r="Q49" s="5">
        <f t="shared" si="0"/>
        <v>85.063500060915814</v>
      </c>
    </row>
    <row r="50" spans="1:17" s="5" customFormat="1" x14ac:dyDescent="0.3">
      <c r="A50" s="4" t="s">
        <v>22</v>
      </c>
      <c r="B50" s="4">
        <v>8</v>
      </c>
      <c r="C50" s="4"/>
      <c r="D50" s="4"/>
      <c r="E50" s="9">
        <v>14.361800000000001</v>
      </c>
      <c r="F50" s="9">
        <v>40.390099999999997</v>
      </c>
      <c r="G50" s="9">
        <v>45.683599999999998</v>
      </c>
      <c r="H50" s="9">
        <v>8.8300000000000003E-2</v>
      </c>
      <c r="I50" s="9">
        <v>0.24879999999999999</v>
      </c>
      <c r="J50" s="9">
        <v>0.20830000000000001</v>
      </c>
      <c r="K50" s="9">
        <v>0.30620000000000003</v>
      </c>
      <c r="L50" s="9">
        <v>101.37350000000001</v>
      </c>
      <c r="M50" s="12">
        <f t="shared" si="1"/>
        <v>2406.1113092560463</v>
      </c>
      <c r="N50" s="10">
        <f t="shared" si="2"/>
        <v>69.201493818005915</v>
      </c>
      <c r="O50" s="12">
        <f t="shared" si="3"/>
        <v>1778.1506275255276</v>
      </c>
      <c r="P50" s="4">
        <f t="shared" si="4"/>
        <v>756.4222040573311</v>
      </c>
      <c r="Q50" s="5">
        <f t="shared" si="0"/>
        <v>85.001267549528094</v>
      </c>
    </row>
    <row r="51" spans="1:17" s="5" customFormat="1" x14ac:dyDescent="0.3">
      <c r="A51" s="4" t="s">
        <v>22</v>
      </c>
      <c r="B51" s="4">
        <v>9</v>
      </c>
      <c r="C51" s="4"/>
      <c r="D51" s="4"/>
      <c r="E51" s="9">
        <v>14.971299999999999</v>
      </c>
      <c r="F51" s="9">
        <v>39.857399999999998</v>
      </c>
      <c r="G51" s="9">
        <v>44.665300000000002</v>
      </c>
      <c r="H51" s="9">
        <v>7.3800000000000004E-2</v>
      </c>
      <c r="I51" s="9">
        <v>0.26860000000000001</v>
      </c>
      <c r="J51" s="9">
        <v>0.24099999999999999</v>
      </c>
      <c r="K51" s="9">
        <v>0.2462</v>
      </c>
      <c r="L51" s="9">
        <v>100.40260000000001</v>
      </c>
      <c r="M51" s="12">
        <f t="shared" si="1"/>
        <v>1934.6329338303021</v>
      </c>
      <c r="N51" s="10">
        <f t="shared" si="2"/>
        <v>62.350269543416417</v>
      </c>
      <c r="O51" s="12">
        <f t="shared" si="3"/>
        <v>1919.6593993302115</v>
      </c>
      <c r="P51" s="4">
        <f t="shared" si="4"/>
        <v>648.46693165060128</v>
      </c>
      <c r="Q51" s="5">
        <f t="shared" si="0"/>
        <v>84.165511877133909</v>
      </c>
    </row>
    <row r="52" spans="1:17" s="5" customFormat="1" x14ac:dyDescent="0.3">
      <c r="A52" s="4" t="s">
        <v>22</v>
      </c>
      <c r="B52" s="4">
        <v>9</v>
      </c>
      <c r="C52" s="4"/>
      <c r="D52" s="4"/>
      <c r="E52" s="9">
        <v>16.830300000000001</v>
      </c>
      <c r="F52" s="9">
        <v>39.293799999999997</v>
      </c>
      <c r="G52" s="9">
        <v>43.61</v>
      </c>
      <c r="H52" s="9">
        <v>6.5299999999999997E-2</v>
      </c>
      <c r="I52" s="9">
        <v>0.27339999999999998</v>
      </c>
      <c r="J52" s="9">
        <v>0.25609999999999999</v>
      </c>
      <c r="K52" s="9">
        <v>0.25180000000000002</v>
      </c>
      <c r="L52" s="9">
        <v>100.6658</v>
      </c>
      <c r="M52" s="12">
        <f t="shared" si="1"/>
        <v>1978.6375822033717</v>
      </c>
      <c r="N52" s="10">
        <f t="shared" si="2"/>
        <v>65.95961981608562</v>
      </c>
      <c r="O52" s="12">
        <f t="shared" si="3"/>
        <v>1953.9645561313471</v>
      </c>
      <c r="P52" s="4">
        <f t="shared" si="4"/>
        <v>763.61073377109392</v>
      </c>
      <c r="Q52" s="5">
        <f t="shared" si="0"/>
        <v>82.195343906423204</v>
      </c>
    </row>
    <row r="53" spans="1:17" s="5" customFormat="1" x14ac:dyDescent="0.3">
      <c r="A53" s="4" t="s">
        <v>22</v>
      </c>
      <c r="B53" s="4">
        <v>10</v>
      </c>
      <c r="C53" s="4"/>
      <c r="D53" s="4"/>
      <c r="E53" s="9">
        <v>14.916700000000001</v>
      </c>
      <c r="F53" s="9">
        <v>39.195999999999998</v>
      </c>
      <c r="G53" s="9">
        <v>44.840699999999998</v>
      </c>
      <c r="H53" s="9">
        <v>1.3173999999999999</v>
      </c>
      <c r="I53" s="9">
        <v>0.28789999999999999</v>
      </c>
      <c r="J53" s="9">
        <v>0.23250000000000001</v>
      </c>
      <c r="K53" s="9">
        <v>0.2392</v>
      </c>
      <c r="L53" s="9">
        <v>101.09869999999999</v>
      </c>
      <c r="M53" s="12">
        <f t="shared" si="1"/>
        <v>1879.6271233639654</v>
      </c>
      <c r="N53" s="10">
        <f t="shared" si="2"/>
        <v>64.394038524401168</v>
      </c>
      <c r="O53" s="12">
        <f t="shared" si="3"/>
        <v>2057.5947173014442</v>
      </c>
      <c r="P53" s="4">
        <f t="shared" si="4"/>
        <v>625.27645445060546</v>
      </c>
      <c r="Q53" s="5">
        <f t="shared" si="0"/>
        <v>84.266176856923593</v>
      </c>
    </row>
    <row r="54" spans="1:17" s="5" customFormat="1" x14ac:dyDescent="0.3">
      <c r="A54" s="4" t="s">
        <v>22</v>
      </c>
      <c r="B54" s="4">
        <v>10</v>
      </c>
      <c r="C54" s="4" t="s">
        <v>23</v>
      </c>
      <c r="D54" s="4"/>
      <c r="E54" s="9">
        <v>16.095800000000001</v>
      </c>
      <c r="F54" s="9">
        <v>37.790999999999997</v>
      </c>
      <c r="G54" s="9">
        <v>44.603000000000002</v>
      </c>
      <c r="H54" s="9">
        <v>0.42399999999999999</v>
      </c>
      <c r="I54" s="9">
        <v>0.29099999999999998</v>
      </c>
      <c r="J54" s="9">
        <v>0.25719999999999998</v>
      </c>
      <c r="K54" s="9">
        <v>0.2162</v>
      </c>
      <c r="L54" s="9">
        <v>99.749499999999998</v>
      </c>
      <c r="M54" s="12">
        <f t="shared" si="1"/>
        <v>1698.8937461174303</v>
      </c>
      <c r="N54" s="10">
        <f t="shared" si="2"/>
        <v>62.811254531227597</v>
      </c>
      <c r="O54" s="12">
        <f t="shared" si="3"/>
        <v>2079.7501310688444</v>
      </c>
      <c r="P54" s="4">
        <f t="shared" si="4"/>
        <v>613.07656343198744</v>
      </c>
      <c r="Q54" s="5">
        <f t="shared" si="0"/>
        <v>83.156727060149777</v>
      </c>
    </row>
    <row r="55" spans="1:17" s="5" customFormat="1" x14ac:dyDescent="0.3">
      <c r="A55" s="4" t="s">
        <v>22</v>
      </c>
      <c r="B55" s="4">
        <v>10</v>
      </c>
      <c r="C55" s="4"/>
      <c r="D55" s="4"/>
      <c r="E55" s="9">
        <v>14.749499999999999</v>
      </c>
      <c r="F55" s="9">
        <v>39.803400000000003</v>
      </c>
      <c r="G55" s="9">
        <v>45.37</v>
      </c>
      <c r="H55" s="9">
        <v>0.1104</v>
      </c>
      <c r="I55" s="9">
        <v>0.25380000000000003</v>
      </c>
      <c r="J55" s="9">
        <v>0.21360000000000001</v>
      </c>
      <c r="K55" s="9">
        <v>0.25850000000000001</v>
      </c>
      <c r="L55" s="9">
        <v>100.7895</v>
      </c>
      <c r="M55" s="12">
        <f t="shared" si="1"/>
        <v>2031.2860007925794</v>
      </c>
      <c r="N55" s="10">
        <f t="shared" si="2"/>
        <v>69.306172430384805</v>
      </c>
      <c r="O55" s="12">
        <f t="shared" si="3"/>
        <v>1813.885165860044</v>
      </c>
      <c r="P55" s="4">
        <f t="shared" si="4"/>
        <v>660.35822941790059</v>
      </c>
      <c r="Q55" s="5">
        <f t="shared" si="0"/>
        <v>84.568812352253403</v>
      </c>
    </row>
    <row r="56" spans="1:17" s="5" customFormat="1" x14ac:dyDescent="0.3">
      <c r="A56" s="4" t="s">
        <v>22</v>
      </c>
      <c r="B56" s="4">
        <v>10</v>
      </c>
      <c r="C56" s="4"/>
      <c r="D56" s="4"/>
      <c r="E56" s="9">
        <v>15.636200000000001</v>
      </c>
      <c r="F56" s="9">
        <v>41.250100000000003</v>
      </c>
      <c r="G56" s="9">
        <v>42.922199999999997</v>
      </c>
      <c r="H56" s="9">
        <v>0.24679999999999999</v>
      </c>
      <c r="I56" s="9">
        <v>0.29559999999999997</v>
      </c>
      <c r="J56" s="9">
        <v>0.24440000000000001</v>
      </c>
      <c r="K56" s="9">
        <v>0.2311</v>
      </c>
      <c r="L56" s="9">
        <v>100.91459999999999</v>
      </c>
      <c r="M56" s="12">
        <f t="shared" si="1"/>
        <v>1815.9775426814899</v>
      </c>
      <c r="N56" s="10">
        <f t="shared" si="2"/>
        <v>64.213431693026408</v>
      </c>
      <c r="O56" s="12">
        <f t="shared" si="3"/>
        <v>2112.6259063365987</v>
      </c>
      <c r="P56" s="4">
        <f t="shared" si="4"/>
        <v>661.54549517210944</v>
      </c>
      <c r="Q56" s="5">
        <f t="shared" si="0"/>
        <v>83.024060634477564</v>
      </c>
    </row>
    <row r="57" spans="1:17" s="5" customFormat="1" x14ac:dyDescent="0.3">
      <c r="A57" s="4" t="s">
        <v>22</v>
      </c>
      <c r="B57" s="4">
        <v>10</v>
      </c>
      <c r="C57" s="4"/>
      <c r="D57" s="4"/>
      <c r="E57" s="9">
        <v>15.272</v>
      </c>
      <c r="F57" s="9">
        <v>35.705399999999997</v>
      </c>
      <c r="G57" s="9">
        <v>39.405900000000003</v>
      </c>
      <c r="H57" s="9">
        <v>1.7496</v>
      </c>
      <c r="I57" s="9">
        <v>0.77370000000000005</v>
      </c>
      <c r="J57" s="9">
        <v>0.25779999999999997</v>
      </c>
      <c r="K57" s="9">
        <v>0.2084</v>
      </c>
      <c r="L57" s="9">
        <v>93.523600000000002</v>
      </c>
      <c r="M57" s="12">
        <f t="shared" si="1"/>
        <v>1637.6015573120835</v>
      </c>
      <c r="N57" s="10">
        <f t="shared" si="2"/>
        <v>59.457804302690306</v>
      </c>
      <c r="O57" s="12">
        <f t="shared" si="3"/>
        <v>5529.5624618830407</v>
      </c>
      <c r="P57" s="4">
        <f t="shared" si="4"/>
        <v>634.66260086104205</v>
      </c>
      <c r="Q57" s="5">
        <f t="shared" si="0"/>
        <v>82.133631346506135</v>
      </c>
    </row>
    <row r="58" spans="1:17" s="5" customFormat="1" x14ac:dyDescent="0.3">
      <c r="A58" s="4" t="s">
        <v>22</v>
      </c>
      <c r="B58" s="4">
        <v>11</v>
      </c>
      <c r="C58" s="4"/>
      <c r="D58" s="4"/>
      <c r="E58" s="9">
        <v>14.871</v>
      </c>
      <c r="F58" s="9">
        <v>39.646700000000003</v>
      </c>
      <c r="G58" s="9">
        <v>45.207999999999998</v>
      </c>
      <c r="H58" s="9">
        <v>0.19950000000000001</v>
      </c>
      <c r="I58" s="9">
        <v>0.23980000000000001</v>
      </c>
      <c r="J58" s="9">
        <v>0.23930000000000001</v>
      </c>
      <c r="K58" s="9">
        <v>0.26419999999999999</v>
      </c>
      <c r="L58" s="9">
        <v>100.7208</v>
      </c>
      <c r="M58" s="12">
        <f t="shared" si="1"/>
        <v>2076.0764464580252</v>
      </c>
      <c r="N58" s="10">
        <f t="shared" si="2"/>
        <v>62.372527029314661</v>
      </c>
      <c r="O58" s="12">
        <f t="shared" si="3"/>
        <v>1713.8284585233982</v>
      </c>
      <c r="P58" s="4">
        <f t="shared" si="4"/>
        <v>682.91746671556575</v>
      </c>
      <c r="Q58" s="5">
        <f t="shared" si="0"/>
        <v>84.4144456476361</v>
      </c>
    </row>
    <row r="59" spans="1:17" s="5" customFormat="1" x14ac:dyDescent="0.3">
      <c r="A59" s="4" t="s">
        <v>22</v>
      </c>
      <c r="B59" s="4">
        <v>11</v>
      </c>
      <c r="C59" s="4"/>
      <c r="D59" s="4"/>
      <c r="E59" s="9">
        <v>14.9557</v>
      </c>
      <c r="F59" s="9">
        <v>39.952399999999997</v>
      </c>
      <c r="G59" s="9">
        <v>45.056800000000003</v>
      </c>
      <c r="H59" s="9">
        <v>4.3700000000000003E-2</v>
      </c>
      <c r="I59" s="9">
        <v>0.19409999999999999</v>
      </c>
      <c r="J59" s="9">
        <v>0.21959999999999999</v>
      </c>
      <c r="K59" s="9">
        <v>0.25419999999999998</v>
      </c>
      <c r="L59" s="9">
        <v>100.7184</v>
      </c>
      <c r="M59" s="12">
        <f t="shared" si="1"/>
        <v>1997.496717220401</v>
      </c>
      <c r="N59" s="10">
        <f t="shared" si="2"/>
        <v>68.354997862128116</v>
      </c>
      <c r="O59" s="12">
        <f t="shared" si="3"/>
        <v>1387.2147781459198</v>
      </c>
      <c r="P59" s="4">
        <f t="shared" si="4"/>
        <v>663.0289246846902</v>
      </c>
      <c r="Q59" s="5">
        <f t="shared" si="0"/>
        <v>84.295278097272032</v>
      </c>
    </row>
    <row r="60" spans="1:17" s="5" customFormat="1" x14ac:dyDescent="0.3">
      <c r="A60" s="4" t="s">
        <v>22</v>
      </c>
      <c r="B60" s="4">
        <v>11</v>
      </c>
      <c r="C60" s="4"/>
      <c r="D60" s="4"/>
      <c r="E60" s="9">
        <v>15.928699999999999</v>
      </c>
      <c r="F60" s="9">
        <v>39.226900000000001</v>
      </c>
      <c r="G60" s="9">
        <v>44.6708</v>
      </c>
      <c r="H60" s="9">
        <v>4.7600000000000003E-2</v>
      </c>
      <c r="I60" s="9">
        <v>0.15390000000000001</v>
      </c>
      <c r="J60" s="9">
        <v>0.23419999999999999</v>
      </c>
      <c r="K60" s="9">
        <v>0.22420000000000001</v>
      </c>
      <c r="L60" s="9">
        <v>100.5202</v>
      </c>
      <c r="M60" s="12">
        <f t="shared" si="1"/>
        <v>1761.7575295075294</v>
      </c>
      <c r="N60" s="10">
        <f t="shared" si="2"/>
        <v>68.263618735166943</v>
      </c>
      <c r="O60" s="12">
        <f t="shared" si="3"/>
        <v>1099.9090899364094</v>
      </c>
      <c r="P60" s="4">
        <f t="shared" si="4"/>
        <v>628.20695309389089</v>
      </c>
      <c r="Q60" s="5">
        <f t="shared" si="0"/>
        <v>83.323506369700567</v>
      </c>
    </row>
    <row r="61" spans="1:17" s="5" customFormat="1" x14ac:dyDescent="0.3">
      <c r="A61" s="4" t="s">
        <v>22</v>
      </c>
      <c r="B61" s="4">
        <v>11</v>
      </c>
      <c r="C61" s="4"/>
      <c r="D61" s="4"/>
      <c r="E61" s="9">
        <v>15.989699999999999</v>
      </c>
      <c r="F61" s="9">
        <v>39.771700000000003</v>
      </c>
      <c r="G61" s="9">
        <v>44.615600000000001</v>
      </c>
      <c r="H61" s="9">
        <v>7.8100000000000003E-2</v>
      </c>
      <c r="I61" s="9">
        <v>0.13070000000000001</v>
      </c>
      <c r="J61" s="9">
        <v>0.25130000000000002</v>
      </c>
      <c r="K61" s="9">
        <v>0.20930000000000001</v>
      </c>
      <c r="L61" s="9">
        <v>101.0806</v>
      </c>
      <c r="M61" s="12">
        <f t="shared" si="1"/>
        <v>1644.6737329434695</v>
      </c>
      <c r="N61" s="10">
        <f t="shared" si="2"/>
        <v>63.862172986916391</v>
      </c>
      <c r="O61" s="12">
        <f t="shared" si="3"/>
        <v>934.10083206425418</v>
      </c>
      <c r="P61" s="4">
        <f t="shared" si="4"/>
        <v>589.43149005384203</v>
      </c>
      <c r="Q61" s="5">
        <f t="shared" si="0"/>
        <v>83.253094659013144</v>
      </c>
    </row>
    <row r="62" spans="1:17" s="5" customFormat="1" x14ac:dyDescent="0.3">
      <c r="A62" s="4" t="s">
        <v>22</v>
      </c>
      <c r="B62" s="4">
        <v>11</v>
      </c>
      <c r="C62" s="4"/>
      <c r="D62" s="4"/>
      <c r="E62" s="9">
        <v>16.887899999999998</v>
      </c>
      <c r="F62" s="9">
        <v>39.620800000000003</v>
      </c>
      <c r="G62" s="9">
        <v>44.168700000000001</v>
      </c>
      <c r="H62" s="9">
        <v>0.1361</v>
      </c>
      <c r="I62" s="9">
        <v>0.12839999999999999</v>
      </c>
      <c r="J62" s="9">
        <v>0.26250000000000001</v>
      </c>
      <c r="K62" s="9">
        <v>0.1953</v>
      </c>
      <c r="L62" s="9">
        <v>101.4447</v>
      </c>
      <c r="M62" s="12">
        <f t="shared" si="1"/>
        <v>1534.6621120107959</v>
      </c>
      <c r="N62" s="10">
        <f t="shared" si="2"/>
        <v>64.571697836429294</v>
      </c>
      <c r="O62" s="12">
        <f t="shared" si="3"/>
        <v>917.66294443037657</v>
      </c>
      <c r="P62" s="4">
        <f t="shared" si="4"/>
        <v>586.77797357466079</v>
      </c>
      <c r="Q62" s="5">
        <f t="shared" si="0"/>
        <v>82.33123268678483</v>
      </c>
    </row>
    <row r="63" spans="1:17" s="5" customFormat="1" x14ac:dyDescent="0.3">
      <c r="A63" s="4" t="s">
        <v>22</v>
      </c>
      <c r="B63" s="4">
        <v>11</v>
      </c>
      <c r="C63" s="4"/>
      <c r="D63" s="4"/>
      <c r="E63" s="9">
        <v>16.920500000000001</v>
      </c>
      <c r="F63" s="9">
        <v>39.335000000000001</v>
      </c>
      <c r="G63" s="9">
        <v>44.259399999999999</v>
      </c>
      <c r="H63" s="9">
        <v>0.47220000000000001</v>
      </c>
      <c r="I63" s="9">
        <v>0.14169999999999999</v>
      </c>
      <c r="J63" s="9">
        <v>0.25530000000000003</v>
      </c>
      <c r="K63" s="9">
        <v>0.1968</v>
      </c>
      <c r="L63" s="9">
        <v>101.63120000000001</v>
      </c>
      <c r="M63" s="12">
        <f t="shared" si="1"/>
        <v>1546.4490713964396</v>
      </c>
      <c r="N63" s="10">
        <f t="shared" si="2"/>
        <v>66.520919290508587</v>
      </c>
      <c r="O63" s="12">
        <f t="shared" si="3"/>
        <v>1012.7168164001898</v>
      </c>
      <c r="P63" s="4">
        <f t="shared" si="4"/>
        <v>591.21207048815529</v>
      </c>
      <c r="Q63" s="5">
        <f t="shared" si="0"/>
        <v>82.3330199868562</v>
      </c>
    </row>
    <row r="64" spans="1:17" s="5" customFormat="1" x14ac:dyDescent="0.3">
      <c r="A64" s="4" t="s">
        <v>22</v>
      </c>
      <c r="B64" s="4">
        <v>12</v>
      </c>
      <c r="C64" s="4"/>
      <c r="D64" s="4"/>
      <c r="E64" s="9">
        <v>15.315300000000001</v>
      </c>
      <c r="F64" s="9">
        <v>39.828400000000002</v>
      </c>
      <c r="G64" s="9">
        <v>44.666800000000002</v>
      </c>
      <c r="H64" s="9">
        <v>7.1400000000000005E-2</v>
      </c>
      <c r="I64" s="9">
        <v>0.2823</v>
      </c>
      <c r="J64" s="9">
        <v>0.24179999999999999</v>
      </c>
      <c r="K64" s="9">
        <v>0.2397</v>
      </c>
      <c r="L64" s="9">
        <v>100.70959999999999</v>
      </c>
      <c r="M64" s="12">
        <f t="shared" si="1"/>
        <v>1883.5561098258465</v>
      </c>
      <c r="N64" s="10">
        <f t="shared" si="2"/>
        <v>63.571883179252985</v>
      </c>
      <c r="O64" s="12">
        <f t="shared" si="3"/>
        <v>2017.5720343667861</v>
      </c>
      <c r="P64" s="4">
        <f t="shared" si="4"/>
        <v>645.83150995405504</v>
      </c>
      <c r="Q64" s="5">
        <f t="shared" si="0"/>
        <v>83.860853983961235</v>
      </c>
    </row>
    <row r="65" spans="1:17" s="5" customFormat="1" x14ac:dyDescent="0.3">
      <c r="A65" s="4" t="s">
        <v>22</v>
      </c>
      <c r="B65" s="4">
        <v>12</v>
      </c>
      <c r="C65" s="4"/>
      <c r="D65" s="4"/>
      <c r="E65" s="9">
        <v>15.7104</v>
      </c>
      <c r="F65" s="9">
        <v>39.683</v>
      </c>
      <c r="G65" s="9">
        <v>44.2761</v>
      </c>
      <c r="H65" s="9">
        <v>6.8599999999999994E-2</v>
      </c>
      <c r="I65" s="9">
        <v>0.27539999999999998</v>
      </c>
      <c r="J65" s="9">
        <v>0.24629999999999999</v>
      </c>
      <c r="K65" s="9">
        <v>0.24060000000000001</v>
      </c>
      <c r="L65" s="9">
        <v>100.5715</v>
      </c>
      <c r="M65" s="12">
        <f t="shared" si="1"/>
        <v>1890.6282854572326</v>
      </c>
      <c r="N65" s="10">
        <f t="shared" si="2"/>
        <v>64.020446056651252</v>
      </c>
      <c r="O65" s="12">
        <f t="shared" si="3"/>
        <v>1968.2583714651537</v>
      </c>
      <c r="P65" s="4">
        <f t="shared" si="4"/>
        <v>670.84785281104951</v>
      </c>
      <c r="Q65" s="5">
        <f t="shared" si="0"/>
        <v>83.391823376663439</v>
      </c>
    </row>
    <row r="66" spans="1:17" s="5" customFormat="1" x14ac:dyDescent="0.3">
      <c r="A66" s="4" t="s">
        <v>22</v>
      </c>
      <c r="B66" s="4">
        <v>12</v>
      </c>
      <c r="C66" s="4"/>
      <c r="D66" s="4"/>
      <c r="E66" s="9">
        <v>15.4377</v>
      </c>
      <c r="F66" s="9">
        <v>39.759</v>
      </c>
      <c r="G66" s="9">
        <v>44.439900000000002</v>
      </c>
      <c r="H66" s="9">
        <v>6.8599999999999994E-2</v>
      </c>
      <c r="I66" s="9">
        <v>0.27260000000000001</v>
      </c>
      <c r="J66" s="9">
        <v>0.24740000000000001</v>
      </c>
      <c r="K66" s="9">
        <v>0.24010000000000001</v>
      </c>
      <c r="L66" s="9">
        <v>100.5545</v>
      </c>
      <c r="M66" s="12">
        <f t="shared" si="1"/>
        <v>1886.6992989953515</v>
      </c>
      <c r="N66" s="10">
        <f t="shared" si="2"/>
        <v>62.629474345048877</v>
      </c>
      <c r="O66" s="12">
        <f t="shared" si="3"/>
        <v>1948.2470299978247</v>
      </c>
      <c r="P66" s="4">
        <f t="shared" si="4"/>
        <v>655.40871532340384</v>
      </c>
      <c r="Q66" s="5">
        <f t="shared" si="0"/>
        <v>83.683407044346296</v>
      </c>
    </row>
    <row r="67" spans="1:17" s="5" customFormat="1" x14ac:dyDescent="0.3">
      <c r="A67" s="4" t="s">
        <v>22</v>
      </c>
      <c r="B67" s="4">
        <v>12</v>
      </c>
      <c r="C67" s="4"/>
      <c r="D67" s="4"/>
      <c r="E67" s="9">
        <v>15.3362</v>
      </c>
      <c r="F67" s="9">
        <v>39.613500000000002</v>
      </c>
      <c r="G67" s="9">
        <v>44.698099999999997</v>
      </c>
      <c r="H67" s="9">
        <v>6.88E-2</v>
      </c>
      <c r="I67" s="9">
        <v>0.27750000000000002</v>
      </c>
      <c r="J67" s="9">
        <v>0.24149999999999999</v>
      </c>
      <c r="K67" s="9">
        <v>0.23799999999999999</v>
      </c>
      <c r="L67" s="9">
        <v>100.54300000000001</v>
      </c>
      <c r="M67" s="12">
        <f t="shared" si="1"/>
        <v>1870.1975558554502</v>
      </c>
      <c r="N67" s="10">
        <f t="shared" si="2"/>
        <v>63.737715500900627</v>
      </c>
      <c r="O67" s="12">
        <f t="shared" si="3"/>
        <v>1983.2668775656509</v>
      </c>
      <c r="P67" s="4">
        <f t="shared" si="4"/>
        <v>641.67657587482142</v>
      </c>
      <c r="Q67" s="5">
        <f t="shared" ref="Q67:Q85" si="5">(G67/40.3)/(G67/40.3+E67/71.8)*100</f>
        <v>83.851875674790605</v>
      </c>
    </row>
    <row r="68" spans="1:17" s="5" customFormat="1" x14ac:dyDescent="0.3">
      <c r="A68" s="4" t="s">
        <v>22</v>
      </c>
      <c r="B68" s="4">
        <v>12</v>
      </c>
      <c r="C68" s="4"/>
      <c r="D68" s="4"/>
      <c r="E68" s="9">
        <v>15.0075</v>
      </c>
      <c r="F68" s="9">
        <v>39.895800000000001</v>
      </c>
      <c r="G68" s="9">
        <v>44.9709</v>
      </c>
      <c r="H68" s="9">
        <v>6.7299999999999999E-2</v>
      </c>
      <c r="I68" s="9">
        <v>0.2717</v>
      </c>
      <c r="J68" s="9">
        <v>0.23019999999999999</v>
      </c>
      <c r="K68" s="9">
        <v>0.24310000000000001</v>
      </c>
      <c r="L68" s="9">
        <v>100.7457</v>
      </c>
      <c r="M68" s="12">
        <f t="shared" ref="M68:M131" si="6">K68*10000*58.6934/74.6928</f>
        <v>1910.2732177666385</v>
      </c>
      <c r="N68" s="10">
        <f t="shared" ref="N68:N131" si="7">(E68*55.845/71.844)/(J68*54.938044/70.9374)</f>
        <v>65.433311145591702</v>
      </c>
      <c r="O68" s="12">
        <f t="shared" ref="O68:O131" si="8">I68*10000*40.078/56.0774</f>
        <v>1941.8148130976117</v>
      </c>
      <c r="P68" s="4">
        <f t="shared" ref="P68:P131" si="9">M68*(E68/G68)</f>
        <v>637.48836059836094</v>
      </c>
      <c r="Q68" s="5">
        <f t="shared" si="5"/>
        <v>84.224111963815389</v>
      </c>
    </row>
    <row r="69" spans="1:17" s="5" customFormat="1" x14ac:dyDescent="0.3">
      <c r="A69" s="4" t="s">
        <v>22</v>
      </c>
      <c r="B69" s="4">
        <v>12</v>
      </c>
      <c r="C69" s="4"/>
      <c r="D69" s="4"/>
      <c r="E69" s="9">
        <v>15.4055</v>
      </c>
      <c r="F69" s="9">
        <v>40.082599999999999</v>
      </c>
      <c r="G69" s="9">
        <v>44.465000000000003</v>
      </c>
      <c r="H69" s="9">
        <v>6.7500000000000004E-2</v>
      </c>
      <c r="I69" s="9">
        <v>0.2782</v>
      </c>
      <c r="J69" s="9">
        <v>0.2311</v>
      </c>
      <c r="K69" s="9">
        <v>0.24299999999999999</v>
      </c>
      <c r="L69" s="9">
        <v>100.8454</v>
      </c>
      <c r="M69" s="12">
        <f t="shared" si="6"/>
        <v>1909.4874204742625</v>
      </c>
      <c r="N69" s="10">
        <f t="shared" si="7"/>
        <v>66.907024719648135</v>
      </c>
      <c r="O69" s="12">
        <f t="shared" si="8"/>
        <v>1988.2697129324829</v>
      </c>
      <c r="P69" s="4">
        <f t="shared" si="9"/>
        <v>661.56771519433823</v>
      </c>
      <c r="Q69" s="5">
        <f t="shared" si="5"/>
        <v>83.719594438983407</v>
      </c>
    </row>
    <row r="70" spans="1:17" s="5" customFormat="1" x14ac:dyDescent="0.3">
      <c r="A70" s="4" t="s">
        <v>22</v>
      </c>
      <c r="B70" s="4">
        <v>13</v>
      </c>
      <c r="C70" s="4" t="s">
        <v>25</v>
      </c>
      <c r="D70" s="4">
        <v>0</v>
      </c>
      <c r="E70" s="9">
        <v>13.184200000000001</v>
      </c>
      <c r="F70" s="9">
        <v>39.742600000000003</v>
      </c>
      <c r="G70" s="9">
        <v>46.760100000000001</v>
      </c>
      <c r="H70" s="9">
        <v>5.8400000000000001E-2</v>
      </c>
      <c r="I70" s="9">
        <v>0.23</v>
      </c>
      <c r="J70" s="9">
        <v>0.18629999999999999</v>
      </c>
      <c r="K70" s="9">
        <v>0.31580000000000003</v>
      </c>
      <c r="L70" s="9">
        <v>100.5526</v>
      </c>
      <c r="M70" s="12">
        <f t="shared" si="6"/>
        <v>2481.5478493241653</v>
      </c>
      <c r="N70" s="10">
        <f t="shared" si="7"/>
        <v>71.029178614297933</v>
      </c>
      <c r="O70" s="12">
        <f t="shared" si="8"/>
        <v>1643.7887633877465</v>
      </c>
      <c r="P70" s="4">
        <f t="shared" si="9"/>
        <v>699.68248902503763</v>
      </c>
      <c r="Q70" s="5">
        <f t="shared" si="5"/>
        <v>86.336732760383455</v>
      </c>
    </row>
    <row r="71" spans="1:17" s="5" customFormat="1" x14ac:dyDescent="0.3">
      <c r="A71" s="4" t="s">
        <v>22</v>
      </c>
      <c r="B71" s="4">
        <v>13</v>
      </c>
      <c r="C71" s="4"/>
      <c r="D71" s="4">
        <v>6.3399999999965075</v>
      </c>
      <c r="E71" s="9">
        <v>13.4649</v>
      </c>
      <c r="F71" s="9">
        <v>39.770600000000002</v>
      </c>
      <c r="G71" s="9">
        <v>46.5807</v>
      </c>
      <c r="H71" s="9">
        <v>6.3E-2</v>
      </c>
      <c r="I71" s="9">
        <v>0.23319999999999999</v>
      </c>
      <c r="J71" s="9">
        <v>0.19139999999999999</v>
      </c>
      <c r="K71" s="9">
        <v>0.31909999999999999</v>
      </c>
      <c r="L71" s="9">
        <v>100.7099</v>
      </c>
      <c r="M71" s="12">
        <f t="shared" si="6"/>
        <v>2507.4791599725809</v>
      </c>
      <c r="N71" s="10">
        <f t="shared" si="7"/>
        <v>70.608512735771683</v>
      </c>
      <c r="O71" s="12">
        <f t="shared" si="8"/>
        <v>1666.6588679218369</v>
      </c>
      <c r="P71" s="4">
        <f t="shared" si="9"/>
        <v>724.82715247119097</v>
      </c>
      <c r="Q71" s="5">
        <f t="shared" si="5"/>
        <v>86.040201699159653</v>
      </c>
    </row>
    <row r="72" spans="1:17" s="5" customFormat="1" x14ac:dyDescent="0.3">
      <c r="A72" s="4" t="s">
        <v>22</v>
      </c>
      <c r="B72" s="4">
        <v>13</v>
      </c>
      <c r="C72" s="4"/>
      <c r="D72" s="4">
        <v>12.680000000000291</v>
      </c>
      <c r="E72" s="9">
        <v>13.233499999999999</v>
      </c>
      <c r="F72" s="9">
        <v>39.426600000000001</v>
      </c>
      <c r="G72" s="9">
        <v>47.187199999999997</v>
      </c>
      <c r="H72" s="9">
        <v>7.22E-2</v>
      </c>
      <c r="I72" s="9">
        <v>0.2301</v>
      </c>
      <c r="J72" s="9">
        <v>0.1943</v>
      </c>
      <c r="K72" s="9">
        <v>0.31840000000000002</v>
      </c>
      <c r="L72" s="9">
        <v>100.74160000000001</v>
      </c>
      <c r="M72" s="12">
        <f t="shared" si="6"/>
        <v>2501.9785789259472</v>
      </c>
      <c r="N72" s="10">
        <f t="shared" si="7"/>
        <v>68.35932819145485</v>
      </c>
      <c r="O72" s="12">
        <f t="shared" si="8"/>
        <v>1644.5034541544367</v>
      </c>
      <c r="P72" s="4">
        <f t="shared" si="9"/>
        <v>701.67192637445157</v>
      </c>
      <c r="Q72" s="5">
        <f t="shared" si="5"/>
        <v>86.399839018746761</v>
      </c>
    </row>
    <row r="73" spans="1:17" s="5" customFormat="1" x14ac:dyDescent="0.3">
      <c r="A73" s="4" t="s">
        <v>22</v>
      </c>
      <c r="B73" s="4">
        <v>13</v>
      </c>
      <c r="C73" s="4"/>
      <c r="D73" s="4">
        <v>19.019999999996799</v>
      </c>
      <c r="E73" s="9">
        <v>13.0036</v>
      </c>
      <c r="F73" s="9">
        <v>40.046300000000002</v>
      </c>
      <c r="G73" s="9">
        <v>46.380099999999999</v>
      </c>
      <c r="H73" s="9">
        <v>7.7200000000000005E-2</v>
      </c>
      <c r="I73" s="9">
        <v>0.24410000000000001</v>
      </c>
      <c r="J73" s="9">
        <v>0.1968</v>
      </c>
      <c r="K73" s="9">
        <v>0.31080000000000002</v>
      </c>
      <c r="L73" s="9">
        <v>100.3486</v>
      </c>
      <c r="M73" s="12">
        <f t="shared" si="6"/>
        <v>2442.2579847053526</v>
      </c>
      <c r="N73" s="10">
        <f t="shared" si="7"/>
        <v>66.318450811149404</v>
      </c>
      <c r="O73" s="12">
        <f t="shared" si="8"/>
        <v>1744.560161491082</v>
      </c>
      <c r="P73" s="4">
        <f t="shared" si="9"/>
        <v>684.73646951849014</v>
      </c>
      <c r="Q73" s="5">
        <f t="shared" si="5"/>
        <v>86.403047410679761</v>
      </c>
    </row>
    <row r="74" spans="1:17" s="5" customFormat="1" x14ac:dyDescent="0.3">
      <c r="A74" s="4" t="s">
        <v>22</v>
      </c>
      <c r="B74" s="4">
        <v>13</v>
      </c>
      <c r="C74" s="4"/>
      <c r="D74" s="4">
        <v>25.349999999998545</v>
      </c>
      <c r="E74" s="9">
        <v>14.4537</v>
      </c>
      <c r="F74" s="9">
        <v>39.015999999999998</v>
      </c>
      <c r="G74" s="9">
        <v>44.978099999999998</v>
      </c>
      <c r="H74" s="9">
        <v>0.49059999999999998</v>
      </c>
      <c r="I74" s="9">
        <v>0.3548</v>
      </c>
      <c r="J74" s="9">
        <v>0.21540000000000001</v>
      </c>
      <c r="K74" s="9">
        <v>0.24540000000000001</v>
      </c>
      <c r="L74" s="9">
        <v>100.0164</v>
      </c>
      <c r="M74" s="12">
        <f t="shared" si="6"/>
        <v>1928.3465554912923</v>
      </c>
      <c r="N74" s="10">
        <f t="shared" si="7"/>
        <v>67.348697681496574</v>
      </c>
      <c r="O74" s="12">
        <f t="shared" si="8"/>
        <v>2535.7228402172714</v>
      </c>
      <c r="P74" s="4">
        <f t="shared" si="9"/>
        <v>619.6736324812407</v>
      </c>
      <c r="Q74" s="5">
        <f t="shared" si="5"/>
        <v>84.719370295800331</v>
      </c>
    </row>
    <row r="75" spans="1:17" s="5" customFormat="1" x14ac:dyDescent="0.3">
      <c r="A75" s="4" t="s">
        <v>22</v>
      </c>
      <c r="B75" s="4">
        <v>13</v>
      </c>
      <c r="C75" s="4"/>
      <c r="D75" s="4">
        <v>63.299999999995634</v>
      </c>
      <c r="E75" s="9">
        <v>13.428100000000001</v>
      </c>
      <c r="F75" s="9">
        <v>39.942599999999999</v>
      </c>
      <c r="G75" s="9">
        <v>46.492600000000003</v>
      </c>
      <c r="H75" s="9">
        <v>0.08</v>
      </c>
      <c r="I75" s="9">
        <v>0.23949999999999999</v>
      </c>
      <c r="J75" s="9">
        <v>0.20880000000000001</v>
      </c>
      <c r="K75" s="9">
        <v>0.29749999999999999</v>
      </c>
      <c r="L75" s="9">
        <v>100.77460000000001</v>
      </c>
      <c r="M75" s="12">
        <f t="shared" si="6"/>
        <v>2337.7469448193128</v>
      </c>
      <c r="N75" s="10">
        <f t="shared" si="7"/>
        <v>64.547575972462795</v>
      </c>
      <c r="O75" s="12">
        <f t="shared" si="8"/>
        <v>1711.6843862233272</v>
      </c>
      <c r="P75" s="4">
        <f t="shared" si="9"/>
        <v>675.19346626620609</v>
      </c>
      <c r="Q75" s="5">
        <f t="shared" si="5"/>
        <v>86.050331626195288</v>
      </c>
    </row>
    <row r="76" spans="1:17" s="5" customFormat="1" x14ac:dyDescent="0.3">
      <c r="A76" s="4" t="s">
        <v>22</v>
      </c>
      <c r="B76" s="4">
        <v>13</v>
      </c>
      <c r="C76" s="4"/>
      <c r="D76" s="4">
        <v>69.620000000002619</v>
      </c>
      <c r="E76" s="9">
        <v>13.431900000000001</v>
      </c>
      <c r="F76" s="9">
        <v>39.881300000000003</v>
      </c>
      <c r="G76" s="9">
        <v>46.445300000000003</v>
      </c>
      <c r="H76" s="9">
        <v>6.7000000000000004E-2</v>
      </c>
      <c r="I76" s="9">
        <v>0.24410000000000001</v>
      </c>
      <c r="J76" s="9">
        <v>0.20519999999999999</v>
      </c>
      <c r="K76" s="9">
        <v>0.31059999999999999</v>
      </c>
      <c r="L76" s="9">
        <v>100.666</v>
      </c>
      <c r="M76" s="12">
        <f t="shared" si="6"/>
        <v>2440.6863901206007</v>
      </c>
      <c r="N76" s="10">
        <f t="shared" si="7"/>
        <v>65.698576278132563</v>
      </c>
      <c r="O76" s="12">
        <f t="shared" si="8"/>
        <v>1744.560161491082</v>
      </c>
      <c r="P76" s="4">
        <f t="shared" si="9"/>
        <v>705.84226010943837</v>
      </c>
      <c r="Q76" s="5">
        <f t="shared" si="5"/>
        <v>86.034709450166375</v>
      </c>
    </row>
    <row r="77" spans="1:17" s="5" customFormat="1" x14ac:dyDescent="0.3">
      <c r="A77" s="4" t="s">
        <v>22</v>
      </c>
      <c r="B77" s="4">
        <v>13</v>
      </c>
      <c r="C77" s="4"/>
      <c r="D77" s="4">
        <v>75.930000000000291</v>
      </c>
      <c r="E77" s="9">
        <v>13.761200000000001</v>
      </c>
      <c r="F77" s="9">
        <v>38.916400000000003</v>
      </c>
      <c r="G77" s="9">
        <v>44.820599999999999</v>
      </c>
      <c r="H77" s="9">
        <v>0.70440000000000003</v>
      </c>
      <c r="I77" s="9">
        <v>0.35249999999999998</v>
      </c>
      <c r="J77" s="9">
        <v>0.36530000000000001</v>
      </c>
      <c r="K77" s="9">
        <v>0.34910000000000002</v>
      </c>
      <c r="L77" s="9">
        <v>99.438699999999997</v>
      </c>
      <c r="M77" s="12">
        <f t="shared" si="6"/>
        <v>2743.2183476854525</v>
      </c>
      <c r="N77" s="10">
        <f t="shared" si="7"/>
        <v>37.809636268408745</v>
      </c>
      <c r="O77" s="12">
        <f t="shared" si="8"/>
        <v>2519.284952583394</v>
      </c>
      <c r="P77" s="4">
        <f t="shared" si="9"/>
        <v>842.24611732482504</v>
      </c>
      <c r="Q77" s="5">
        <f t="shared" si="5"/>
        <v>85.300261608183249</v>
      </c>
    </row>
    <row r="78" spans="1:17" s="5" customFormat="1" x14ac:dyDescent="0.3">
      <c r="A78" s="4" t="s">
        <v>22</v>
      </c>
      <c r="B78" s="4">
        <v>13</v>
      </c>
      <c r="C78" s="4"/>
      <c r="D78" s="4">
        <v>82.239999999997963</v>
      </c>
      <c r="E78" s="9">
        <v>13.391</v>
      </c>
      <c r="F78" s="9">
        <v>39.907400000000003</v>
      </c>
      <c r="G78" s="9">
        <v>47.097000000000001</v>
      </c>
      <c r="H78" s="9">
        <v>0.1825</v>
      </c>
      <c r="I78" s="9">
        <v>0.23599999999999999</v>
      </c>
      <c r="J78" s="9">
        <v>0.20630000000000001</v>
      </c>
      <c r="K78" s="9">
        <v>0.29959999999999998</v>
      </c>
      <c r="L78" s="9">
        <v>101.40779999999999</v>
      </c>
      <c r="M78" s="12">
        <f t="shared" si="6"/>
        <v>2354.2486879592138</v>
      </c>
      <c r="N78" s="10">
        <f t="shared" si="7"/>
        <v>65.14928397509189</v>
      </c>
      <c r="O78" s="12">
        <f t="shared" si="8"/>
        <v>1686.6702093891658</v>
      </c>
      <c r="P78" s="4">
        <f t="shared" si="9"/>
        <v>669.37903009664797</v>
      </c>
      <c r="Q78" s="5">
        <f t="shared" si="5"/>
        <v>86.237522033629361</v>
      </c>
    </row>
    <row r="79" spans="1:17" s="5" customFormat="1" x14ac:dyDescent="0.3">
      <c r="A79" s="4" t="s">
        <v>22</v>
      </c>
      <c r="B79" s="4">
        <v>13</v>
      </c>
      <c r="C79" s="4"/>
      <c r="D79" s="4">
        <v>88.549999999995634</v>
      </c>
      <c r="E79" s="9">
        <v>13.269600000000001</v>
      </c>
      <c r="F79" s="9">
        <v>39.862400000000001</v>
      </c>
      <c r="G79" s="9">
        <v>46.255099999999999</v>
      </c>
      <c r="H79" s="9">
        <v>5.74E-2</v>
      </c>
      <c r="I79" s="9">
        <v>0.2316</v>
      </c>
      <c r="J79" s="9">
        <v>0.1951</v>
      </c>
      <c r="K79" s="9">
        <v>0.3196</v>
      </c>
      <c r="L79" s="9">
        <v>100.26130000000001</v>
      </c>
      <c r="M79" s="12">
        <f t="shared" si="6"/>
        <v>2511.4081464344617</v>
      </c>
      <c r="N79" s="10">
        <f t="shared" si="7"/>
        <v>68.264737904736521</v>
      </c>
      <c r="O79" s="12">
        <f t="shared" si="8"/>
        <v>1655.2238156547915</v>
      </c>
      <c r="P79" s="4">
        <f t="shared" si="9"/>
        <v>720.46934370321833</v>
      </c>
      <c r="Q79" s="5">
        <f t="shared" si="5"/>
        <v>86.131188393036169</v>
      </c>
    </row>
    <row r="80" spans="1:17" s="5" customFormat="1" x14ac:dyDescent="0.3">
      <c r="A80" s="4" t="s">
        <v>22</v>
      </c>
      <c r="B80" s="4">
        <v>14</v>
      </c>
      <c r="C80" s="4" t="s">
        <v>25</v>
      </c>
      <c r="D80" s="4">
        <v>0</v>
      </c>
      <c r="E80" s="9">
        <v>14.4778</v>
      </c>
      <c r="F80" s="9">
        <v>38.6205</v>
      </c>
      <c r="G80" s="9">
        <v>44.44</v>
      </c>
      <c r="H80" s="9">
        <v>3.3500000000000002E-2</v>
      </c>
      <c r="I80" s="9">
        <v>0.20730000000000001</v>
      </c>
      <c r="J80" s="9">
        <v>0.21809999999999999</v>
      </c>
      <c r="K80" s="9">
        <v>0.26829999999999998</v>
      </c>
      <c r="L80" s="9">
        <v>98.328500000000005</v>
      </c>
      <c r="M80" s="12">
        <f t="shared" si="6"/>
        <v>2108.294135445451</v>
      </c>
      <c r="N80" s="10">
        <f t="shared" si="7"/>
        <v>66.625851452161626</v>
      </c>
      <c r="O80" s="12">
        <f t="shared" si="8"/>
        <v>1481.5539593490428</v>
      </c>
      <c r="P80" s="4">
        <f t="shared" si="9"/>
        <v>686.84655342376584</v>
      </c>
      <c r="Q80" s="5">
        <f t="shared" si="5"/>
        <v>84.541147215857876</v>
      </c>
    </row>
    <row r="81" spans="1:17" s="5" customFormat="1" x14ac:dyDescent="0.3">
      <c r="A81" s="4" t="s">
        <v>22</v>
      </c>
      <c r="B81" s="4">
        <v>14</v>
      </c>
      <c r="C81" s="4"/>
      <c r="D81" s="4">
        <v>12.220000000001164</v>
      </c>
      <c r="E81" s="9">
        <v>14.7797</v>
      </c>
      <c r="F81" s="9">
        <v>38.630099999999999</v>
      </c>
      <c r="G81" s="9">
        <v>45.064999999999998</v>
      </c>
      <c r="H81" s="9">
        <v>0.13039999999999999</v>
      </c>
      <c r="I81" s="9">
        <v>0.22919999999999999</v>
      </c>
      <c r="J81" s="9">
        <v>0.21510000000000001</v>
      </c>
      <c r="K81" s="9">
        <v>0.26300000000000001</v>
      </c>
      <c r="L81" s="9">
        <v>99.418899999999994</v>
      </c>
      <c r="M81" s="12">
        <f t="shared" si="6"/>
        <v>2066.6468789495102</v>
      </c>
      <c r="N81" s="10">
        <f t="shared" si="7"/>
        <v>68.96378246692646</v>
      </c>
      <c r="O81" s="12">
        <f t="shared" si="8"/>
        <v>1638.0712372542239</v>
      </c>
      <c r="P81" s="4">
        <f t="shared" si="9"/>
        <v>677.78588431843059</v>
      </c>
      <c r="Q81" s="5">
        <f t="shared" si="5"/>
        <v>84.453745880521453</v>
      </c>
    </row>
    <row r="82" spans="1:17" s="5" customFormat="1" x14ac:dyDescent="0.3">
      <c r="A82" s="4" t="s">
        <v>22</v>
      </c>
      <c r="B82" s="4">
        <v>14</v>
      </c>
      <c r="C82" s="4"/>
      <c r="D82" s="4">
        <v>61.100000000005821</v>
      </c>
      <c r="E82" s="9">
        <v>14.7103</v>
      </c>
      <c r="F82" s="9">
        <v>39.0837</v>
      </c>
      <c r="G82" s="9">
        <v>44.893799999999999</v>
      </c>
      <c r="H82" s="9">
        <v>0.24510000000000001</v>
      </c>
      <c r="I82" s="9">
        <v>0.20860000000000001</v>
      </c>
      <c r="J82" s="9">
        <v>0.21099999999999999</v>
      </c>
      <c r="K82" s="9">
        <v>0.26860000000000001</v>
      </c>
      <c r="L82" s="9">
        <v>99.723500000000001</v>
      </c>
      <c r="M82" s="12">
        <f t="shared" si="6"/>
        <v>2110.6515273225796</v>
      </c>
      <c r="N82" s="10">
        <f t="shared" si="7"/>
        <v>69.97371621447995</v>
      </c>
      <c r="O82" s="12">
        <f t="shared" si="8"/>
        <v>1490.8449393160172</v>
      </c>
      <c r="P82" s="4">
        <f t="shared" si="9"/>
        <v>691.59476725902778</v>
      </c>
      <c r="Q82" s="5">
        <f t="shared" si="5"/>
        <v>84.465565199043439</v>
      </c>
    </row>
    <row r="83" spans="1:17" s="5" customFormat="1" x14ac:dyDescent="0.3">
      <c r="A83" s="4" t="s">
        <v>22</v>
      </c>
      <c r="B83" s="4">
        <v>14</v>
      </c>
      <c r="C83" s="4"/>
      <c r="D83" s="4">
        <v>73.310000000004948</v>
      </c>
      <c r="E83" s="9">
        <v>14.577999999999999</v>
      </c>
      <c r="F83" s="9">
        <v>39.553100000000001</v>
      </c>
      <c r="G83" s="9">
        <v>44.265900000000002</v>
      </c>
      <c r="H83" s="9">
        <v>0.39889999999999998</v>
      </c>
      <c r="I83" s="9">
        <v>0.21079999999999999</v>
      </c>
      <c r="J83" s="9">
        <v>0.22109999999999999</v>
      </c>
      <c r="K83" s="9">
        <v>0.26569999999999999</v>
      </c>
      <c r="L83" s="9">
        <v>99.576099999999997</v>
      </c>
      <c r="M83" s="12">
        <f t="shared" si="6"/>
        <v>2087.8634058436687</v>
      </c>
      <c r="N83" s="10">
        <f t="shared" si="7"/>
        <v>66.176694144854693</v>
      </c>
      <c r="O83" s="12">
        <f t="shared" si="8"/>
        <v>1506.5681361832039</v>
      </c>
      <c r="P83" s="4">
        <f t="shared" si="9"/>
        <v>687.5918648528326</v>
      </c>
      <c r="Q83" s="5">
        <f t="shared" si="5"/>
        <v>84.399178474611915</v>
      </c>
    </row>
    <row r="84" spans="1:17" s="5" customFormat="1" x14ac:dyDescent="0.3">
      <c r="A84" s="4" t="s">
        <v>22</v>
      </c>
      <c r="B84" s="4">
        <v>14</v>
      </c>
      <c r="C84" s="4"/>
      <c r="D84" s="4">
        <v>85.530000000006112</v>
      </c>
      <c r="E84" s="9">
        <v>14.827500000000001</v>
      </c>
      <c r="F84" s="9">
        <v>38.734699999999997</v>
      </c>
      <c r="G84" s="9">
        <v>45.361899999999999</v>
      </c>
      <c r="H84" s="9">
        <v>5.0900000000000001E-2</v>
      </c>
      <c r="I84" s="9">
        <v>0.20449999999999999</v>
      </c>
      <c r="J84" s="9">
        <v>0.22939999999999999</v>
      </c>
      <c r="K84" s="9">
        <v>0.27329999999999999</v>
      </c>
      <c r="L84" s="9">
        <v>99.748599999999996</v>
      </c>
      <c r="M84" s="12">
        <f t="shared" si="6"/>
        <v>2147.5840000642629</v>
      </c>
      <c r="N84" s="10">
        <f t="shared" si="7"/>
        <v>64.873956313558494</v>
      </c>
      <c r="O84" s="12">
        <f t="shared" si="8"/>
        <v>1461.5426178817136</v>
      </c>
      <c r="P84" s="4">
        <f t="shared" si="9"/>
        <v>701.98342135035921</v>
      </c>
      <c r="Q84" s="5">
        <f t="shared" si="5"/>
        <v>84.497517568063586</v>
      </c>
    </row>
    <row r="85" spans="1:17" s="5" customFormat="1" x14ac:dyDescent="0.3">
      <c r="A85" s="4" t="s">
        <v>22</v>
      </c>
      <c r="B85" s="4">
        <v>14</v>
      </c>
      <c r="C85" s="4"/>
      <c r="D85" s="4">
        <v>97.75</v>
      </c>
      <c r="E85" s="9">
        <v>15.039899999999999</v>
      </c>
      <c r="F85" s="9">
        <v>39.0105</v>
      </c>
      <c r="G85" s="9">
        <v>44.649700000000003</v>
      </c>
      <c r="H85" s="9">
        <v>5.9200000000000003E-2</v>
      </c>
      <c r="I85" s="9">
        <v>0.20480000000000001</v>
      </c>
      <c r="J85" s="9">
        <v>0.21290000000000001</v>
      </c>
      <c r="K85" s="9">
        <v>0.26369999999999999</v>
      </c>
      <c r="L85" s="9">
        <v>99.521600000000007</v>
      </c>
      <c r="M85" s="12">
        <f t="shared" si="6"/>
        <v>2072.1474599961443</v>
      </c>
      <c r="N85" s="10">
        <f t="shared" si="7"/>
        <v>70.903088314910676</v>
      </c>
      <c r="O85" s="12">
        <f t="shared" si="8"/>
        <v>1463.6866901817846</v>
      </c>
      <c r="P85" s="4">
        <f t="shared" si="9"/>
        <v>697.98656169237438</v>
      </c>
      <c r="Q85" s="5">
        <f t="shared" si="5"/>
        <v>84.09981905275869</v>
      </c>
    </row>
    <row r="86" spans="1:17" s="5" customFormat="1" x14ac:dyDescent="0.3">
      <c r="A86" s="4" t="s">
        <v>22</v>
      </c>
      <c r="B86" s="4">
        <v>14</v>
      </c>
      <c r="C86" s="4"/>
      <c r="D86" s="4">
        <v>109.9600000000064</v>
      </c>
      <c r="E86" s="9">
        <v>15.2369</v>
      </c>
      <c r="F86" s="9">
        <v>38.911799999999999</v>
      </c>
      <c r="G86" s="9">
        <v>44.756500000000003</v>
      </c>
      <c r="H86" s="9">
        <v>4.8000000000000001E-2</v>
      </c>
      <c r="I86" s="9">
        <v>0.21029999999999999</v>
      </c>
      <c r="J86" s="9">
        <v>0.2298</v>
      </c>
      <c r="K86" s="9">
        <v>0.2626</v>
      </c>
      <c r="L86" s="9">
        <v>99.730599999999995</v>
      </c>
      <c r="M86" s="12">
        <f t="shared" si="6"/>
        <v>2063.5036897800051</v>
      </c>
      <c r="N86" s="10">
        <f t="shared" si="7"/>
        <v>66.549141570902975</v>
      </c>
      <c r="O86" s="12">
        <f t="shared" si="8"/>
        <v>1502.9946823497523</v>
      </c>
      <c r="P86" s="4">
        <f t="shared" si="9"/>
        <v>702.49906428806901</v>
      </c>
      <c r="Q86" s="5">
        <f>(G86/40.3)/(G86/40.3+E86/71.8)*100</f>
        <v>83.957234760846319</v>
      </c>
    </row>
    <row r="87" spans="1:17" s="5" customFormat="1" x14ac:dyDescent="0.3">
      <c r="E87" s="13"/>
      <c r="F87" s="13"/>
      <c r="G87" s="13"/>
      <c r="H87" s="13"/>
      <c r="I87" s="13"/>
      <c r="J87" s="13"/>
      <c r="K87" s="13"/>
      <c r="L87" s="13"/>
      <c r="M87" s="12"/>
      <c r="N87" s="10"/>
      <c r="O87" s="12"/>
      <c r="P87" s="4"/>
    </row>
    <row r="88" spans="1:17" s="5" customFormat="1" x14ac:dyDescent="0.3">
      <c r="A88" s="4" t="s">
        <v>19</v>
      </c>
      <c r="B88" s="4">
        <v>1</v>
      </c>
      <c r="C88" s="4" t="s">
        <v>23</v>
      </c>
      <c r="D88" s="4">
        <v>0</v>
      </c>
      <c r="E88" s="9">
        <v>17.027899999999999</v>
      </c>
      <c r="F88" s="9">
        <v>38.816400000000002</v>
      </c>
      <c r="G88" s="9">
        <v>42.573599999999999</v>
      </c>
      <c r="H88" s="9">
        <v>6.0100000000000001E-2</v>
      </c>
      <c r="I88" s="9">
        <v>0.39419999999999999</v>
      </c>
      <c r="J88" s="9">
        <v>0.26879999999999998</v>
      </c>
      <c r="K88" s="9">
        <v>0.16880000000000001</v>
      </c>
      <c r="L88" s="9">
        <v>99.394900000000007</v>
      </c>
      <c r="M88" s="12">
        <f t="shared" si="6"/>
        <v>1326.4258295310926</v>
      </c>
      <c r="N88" s="10">
        <f t="shared" si="7"/>
        <v>63.581049384200739</v>
      </c>
      <c r="O88" s="12">
        <f t="shared" si="8"/>
        <v>2817.3110022932597</v>
      </c>
      <c r="P88" s="4">
        <f t="shared" si="9"/>
        <v>530.52235147303702</v>
      </c>
      <c r="Q88" s="5">
        <f>(G88/40.3)/(G88/40.3+E88/71.8)*100</f>
        <v>81.666504208238777</v>
      </c>
    </row>
    <row r="89" spans="1:17" s="5" customFormat="1" x14ac:dyDescent="0.3">
      <c r="A89" s="4" t="s">
        <v>19</v>
      </c>
      <c r="B89" s="4">
        <v>1</v>
      </c>
      <c r="C89" s="4"/>
      <c r="D89" s="4">
        <v>22.16</v>
      </c>
      <c r="E89" s="9">
        <v>15.524699999999999</v>
      </c>
      <c r="F89" s="9">
        <v>38.987099999999998</v>
      </c>
      <c r="G89" s="9">
        <v>44.003900000000002</v>
      </c>
      <c r="H89" s="9">
        <v>6.6199999999999995E-2</v>
      </c>
      <c r="I89" s="9">
        <v>0.30640000000000001</v>
      </c>
      <c r="J89" s="9">
        <v>0.2394</v>
      </c>
      <c r="K89" s="9">
        <v>0.21540000000000001</v>
      </c>
      <c r="L89" s="9">
        <v>99.414699999999996</v>
      </c>
      <c r="M89" s="12">
        <f t="shared" si="6"/>
        <v>1692.6073677784202</v>
      </c>
      <c r="N89" s="10">
        <f t="shared" si="7"/>
        <v>65.08710205737033</v>
      </c>
      <c r="O89" s="12">
        <f t="shared" si="8"/>
        <v>2189.8125091391544</v>
      </c>
      <c r="P89" s="4">
        <f t="shared" si="9"/>
        <v>597.15665208196629</v>
      </c>
      <c r="Q89" s="5">
        <f t="shared" ref="Q89:Q151" si="10">(G89/40.3)/(G89/40.3+E89/71.8)*100</f>
        <v>83.470946430433088</v>
      </c>
    </row>
    <row r="90" spans="1:17" s="5" customFormat="1" x14ac:dyDescent="0.3">
      <c r="A90" s="4" t="s">
        <v>19</v>
      </c>
      <c r="B90" s="4">
        <v>1</v>
      </c>
      <c r="C90" s="4" t="s">
        <v>26</v>
      </c>
      <c r="D90" s="4">
        <v>44.32</v>
      </c>
      <c r="E90" s="9">
        <v>14.6616</v>
      </c>
      <c r="F90" s="9">
        <v>39.453200000000002</v>
      </c>
      <c r="G90" s="9">
        <v>45.471899999999998</v>
      </c>
      <c r="H90" s="9">
        <v>6.3200000000000006E-2</v>
      </c>
      <c r="I90" s="9">
        <v>0.2636</v>
      </c>
      <c r="J90" s="9">
        <v>0.22090000000000001</v>
      </c>
      <c r="K90" s="9">
        <v>0.25030000000000002</v>
      </c>
      <c r="L90" s="9">
        <v>100.43819999999999</v>
      </c>
      <c r="M90" s="12">
        <f t="shared" si="6"/>
        <v>1966.850622817728</v>
      </c>
      <c r="N90" s="10">
        <f t="shared" si="7"/>
        <v>66.616454677790443</v>
      </c>
      <c r="O90" s="12">
        <f t="shared" si="8"/>
        <v>1883.9248609956956</v>
      </c>
      <c r="P90" s="4">
        <f t="shared" si="9"/>
        <v>634.17576770498715</v>
      </c>
      <c r="Q90" s="5">
        <f t="shared" si="10"/>
        <v>84.675789106276198</v>
      </c>
    </row>
    <row r="91" spans="1:17" s="5" customFormat="1" x14ac:dyDescent="0.3">
      <c r="A91" s="4" t="s">
        <v>19</v>
      </c>
      <c r="B91" s="4">
        <v>1</v>
      </c>
      <c r="C91" s="4"/>
      <c r="D91" s="4">
        <v>66.48</v>
      </c>
      <c r="E91" s="9">
        <v>14.026400000000001</v>
      </c>
      <c r="F91" s="9">
        <v>39.534799999999997</v>
      </c>
      <c r="G91" s="9">
        <v>45.524299999999997</v>
      </c>
      <c r="H91" s="9">
        <v>6.3600000000000004E-2</v>
      </c>
      <c r="I91" s="9">
        <v>0.25890000000000002</v>
      </c>
      <c r="J91" s="9">
        <v>0.20130000000000001</v>
      </c>
      <c r="K91" s="9">
        <v>0.25090000000000001</v>
      </c>
      <c r="L91" s="9">
        <v>99.9268</v>
      </c>
      <c r="M91" s="12">
        <f t="shared" si="6"/>
        <v>1971.5654065719852</v>
      </c>
      <c r="N91" s="10">
        <f t="shared" si="7"/>
        <v>69.935600741828722</v>
      </c>
      <c r="O91" s="12">
        <f t="shared" si="8"/>
        <v>1850.3343949612502</v>
      </c>
      <c r="P91" s="4">
        <f t="shared" si="9"/>
        <v>607.45502992338811</v>
      </c>
      <c r="Q91" s="5">
        <f t="shared" si="10"/>
        <v>85.256197522452183</v>
      </c>
    </row>
    <row r="92" spans="1:17" s="5" customFormat="1" x14ac:dyDescent="0.3">
      <c r="A92" s="4" t="s">
        <v>19</v>
      </c>
      <c r="B92" s="4">
        <v>1</v>
      </c>
      <c r="C92" s="4"/>
      <c r="D92" s="4">
        <v>88.64</v>
      </c>
      <c r="E92" s="9">
        <v>13.8184</v>
      </c>
      <c r="F92" s="9">
        <v>39.620800000000003</v>
      </c>
      <c r="G92" s="9">
        <v>45.974299999999999</v>
      </c>
      <c r="H92" s="9">
        <v>7.4499999999999997E-2</v>
      </c>
      <c r="I92" s="9">
        <v>0.253</v>
      </c>
      <c r="J92" s="9">
        <v>0.20300000000000001</v>
      </c>
      <c r="K92" s="9">
        <v>0.24310000000000001</v>
      </c>
      <c r="L92" s="9">
        <v>100.2546</v>
      </c>
      <c r="M92" s="12">
        <f t="shared" si="6"/>
        <v>1910.2732177666385</v>
      </c>
      <c r="N92" s="10">
        <f t="shared" si="7"/>
        <v>68.321530558931698</v>
      </c>
      <c r="O92" s="12">
        <f t="shared" si="8"/>
        <v>1808.1676397265212</v>
      </c>
      <c r="P92" s="4">
        <f t="shared" si="9"/>
        <v>574.16685914492484</v>
      </c>
      <c r="Q92" s="5">
        <f t="shared" si="10"/>
        <v>85.5649259722599</v>
      </c>
    </row>
    <row r="93" spans="1:17" s="5" customFormat="1" x14ac:dyDescent="0.3">
      <c r="A93" s="4" t="s">
        <v>19</v>
      </c>
      <c r="B93" s="4">
        <v>1</v>
      </c>
      <c r="C93" s="4"/>
      <c r="D93" s="4">
        <v>110.8</v>
      </c>
      <c r="E93" s="9">
        <v>13.4465</v>
      </c>
      <c r="F93" s="9">
        <v>39.794899999999998</v>
      </c>
      <c r="G93" s="9">
        <v>46.294400000000003</v>
      </c>
      <c r="H93" s="9">
        <v>6.4699999999999994E-2</v>
      </c>
      <c r="I93" s="9">
        <v>0.25369999999999998</v>
      </c>
      <c r="J93" s="9">
        <v>0.20780000000000001</v>
      </c>
      <c r="K93" s="9">
        <v>0.23569999999999999</v>
      </c>
      <c r="L93" s="9">
        <v>100.3638</v>
      </c>
      <c r="M93" s="12">
        <f t="shared" si="6"/>
        <v>1852.1242181307969</v>
      </c>
      <c r="N93" s="10">
        <f t="shared" si="7"/>
        <v>64.947072186421877</v>
      </c>
      <c r="O93" s="12">
        <f t="shared" si="8"/>
        <v>1813.1704750933534</v>
      </c>
      <c r="P93" s="4">
        <f t="shared" si="9"/>
        <v>537.96114214885085</v>
      </c>
      <c r="Q93" s="5">
        <f t="shared" si="10"/>
        <v>85.982474969869799</v>
      </c>
    </row>
    <row r="94" spans="1:17" s="5" customFormat="1" x14ac:dyDescent="0.3">
      <c r="A94" s="4" t="s">
        <v>19</v>
      </c>
      <c r="B94" s="4">
        <v>1</v>
      </c>
      <c r="C94" s="4"/>
      <c r="D94" s="4">
        <v>132.96</v>
      </c>
      <c r="E94" s="9">
        <v>13.745200000000001</v>
      </c>
      <c r="F94" s="9">
        <v>39.702399999999997</v>
      </c>
      <c r="G94" s="9">
        <v>45.941699999999997</v>
      </c>
      <c r="H94" s="9">
        <v>6.2700000000000006E-2</v>
      </c>
      <c r="I94" s="9">
        <v>0.24429999999999999</v>
      </c>
      <c r="J94" s="9">
        <v>0.2079</v>
      </c>
      <c r="K94" s="9">
        <v>0.24249999999999999</v>
      </c>
      <c r="L94" s="9">
        <v>100.2175</v>
      </c>
      <c r="M94" s="12">
        <f t="shared" si="6"/>
        <v>1905.5584340123812</v>
      </c>
      <c r="N94" s="10">
        <f t="shared" si="7"/>
        <v>66.357870259066601</v>
      </c>
      <c r="O94" s="12">
        <f t="shared" si="8"/>
        <v>1745.9895430244628</v>
      </c>
      <c r="P94" s="4">
        <f t="shared" si="9"/>
        <v>570.11999528069236</v>
      </c>
      <c r="Q94" s="5">
        <f t="shared" si="10"/>
        <v>85.621674221731865</v>
      </c>
    </row>
    <row r="95" spans="1:17" s="5" customFormat="1" x14ac:dyDescent="0.3">
      <c r="A95" s="4" t="s">
        <v>19</v>
      </c>
      <c r="B95" s="4">
        <v>1</v>
      </c>
      <c r="C95" s="4"/>
      <c r="D95" s="4">
        <v>155.12</v>
      </c>
      <c r="E95" s="9">
        <v>14.049899999999999</v>
      </c>
      <c r="F95" s="9">
        <v>39.590000000000003</v>
      </c>
      <c r="G95" s="9">
        <v>45.440300000000001</v>
      </c>
      <c r="H95" s="9">
        <v>6.1899999999999997E-2</v>
      </c>
      <c r="I95" s="9">
        <v>0.23880000000000001</v>
      </c>
      <c r="J95" s="9">
        <v>0.2029</v>
      </c>
      <c r="K95" s="9">
        <v>0.23569999999999999</v>
      </c>
      <c r="L95" s="9">
        <v>99.888800000000003</v>
      </c>
      <c r="M95" s="12">
        <f t="shared" si="6"/>
        <v>1852.1242181307969</v>
      </c>
      <c r="N95" s="10">
        <f t="shared" si="7"/>
        <v>69.500359495453864</v>
      </c>
      <c r="O95" s="12">
        <f t="shared" si="8"/>
        <v>1706.6815508564951</v>
      </c>
      <c r="P95" s="4">
        <f t="shared" si="9"/>
        <v>572.66699498717833</v>
      </c>
      <c r="Q95" s="5">
        <f t="shared" si="10"/>
        <v>85.211885044060168</v>
      </c>
    </row>
    <row r="96" spans="1:17" s="5" customFormat="1" x14ac:dyDescent="0.3">
      <c r="A96" s="4" t="s">
        <v>19</v>
      </c>
      <c r="B96" s="4">
        <v>1</v>
      </c>
      <c r="C96" s="4"/>
      <c r="D96" s="4">
        <v>177.28</v>
      </c>
      <c r="E96" s="9">
        <v>14.0343</v>
      </c>
      <c r="F96" s="9">
        <v>39.6738</v>
      </c>
      <c r="G96" s="9">
        <v>45.435099999999998</v>
      </c>
      <c r="H96" s="9">
        <v>6.3200000000000006E-2</v>
      </c>
      <c r="I96" s="9">
        <v>0.2387</v>
      </c>
      <c r="J96" s="9">
        <v>0.22950000000000001</v>
      </c>
      <c r="K96" s="9">
        <v>0.23100000000000001</v>
      </c>
      <c r="L96" s="9">
        <v>99.989800000000002</v>
      </c>
      <c r="M96" s="12">
        <f t="shared" si="6"/>
        <v>1815.1917453891135</v>
      </c>
      <c r="N96" s="10">
        <f t="shared" si="7"/>
        <v>61.37675604439027</v>
      </c>
      <c r="O96" s="12">
        <f t="shared" si="8"/>
        <v>1705.9668600898046</v>
      </c>
      <c r="P96" s="4">
        <f t="shared" si="9"/>
        <v>560.68866388132608</v>
      </c>
      <c r="Q96" s="5">
        <f t="shared" si="10"/>
        <v>85.224437798966164</v>
      </c>
    </row>
    <row r="97" spans="1:17" s="5" customFormat="1" x14ac:dyDescent="0.3">
      <c r="A97" s="4" t="s">
        <v>19</v>
      </c>
      <c r="B97" s="4">
        <v>1</v>
      </c>
      <c r="C97" s="4"/>
      <c r="D97" s="4">
        <v>199.44</v>
      </c>
      <c r="E97" s="9">
        <v>14.3813</v>
      </c>
      <c r="F97" s="9">
        <v>39.753100000000003</v>
      </c>
      <c r="G97" s="9">
        <v>45.076099999999997</v>
      </c>
      <c r="H97" s="9">
        <v>7.0999999999999994E-2</v>
      </c>
      <c r="I97" s="9">
        <v>0.23300000000000001</v>
      </c>
      <c r="J97" s="9">
        <v>0.22620000000000001</v>
      </c>
      <c r="K97" s="9">
        <v>0.2293</v>
      </c>
      <c r="L97" s="9">
        <v>100.0252</v>
      </c>
      <c r="M97" s="12">
        <f t="shared" si="6"/>
        <v>1801.8331914187174</v>
      </c>
      <c r="N97" s="10">
        <f t="shared" si="7"/>
        <v>63.811860959728818</v>
      </c>
      <c r="O97" s="12">
        <f t="shared" si="8"/>
        <v>1665.2294863884561</v>
      </c>
      <c r="P97" s="4">
        <f t="shared" si="9"/>
        <v>574.865697692347</v>
      </c>
      <c r="Q97" s="5">
        <f t="shared" si="10"/>
        <v>84.812322392497094</v>
      </c>
    </row>
    <row r="98" spans="1:17" s="5" customFormat="1" x14ac:dyDescent="0.3">
      <c r="A98" s="4" t="s">
        <v>19</v>
      </c>
      <c r="B98" s="4">
        <v>1</v>
      </c>
      <c r="C98" s="4"/>
      <c r="D98" s="4">
        <v>221.6</v>
      </c>
      <c r="E98" s="9">
        <v>14.3249</v>
      </c>
      <c r="F98" s="9">
        <v>39.566899999999997</v>
      </c>
      <c r="G98" s="9">
        <v>45.2425</v>
      </c>
      <c r="H98" s="9">
        <v>6.8400000000000002E-2</v>
      </c>
      <c r="I98" s="9">
        <v>0.2296</v>
      </c>
      <c r="J98" s="9">
        <v>0.22900000000000001</v>
      </c>
      <c r="K98" s="9">
        <v>0.22789999999999999</v>
      </c>
      <c r="L98" s="9">
        <v>99.940899999999999</v>
      </c>
      <c r="M98" s="12">
        <f t="shared" si="6"/>
        <v>1790.8320293254503</v>
      </c>
      <c r="N98" s="10">
        <f t="shared" si="7"/>
        <v>62.78443370994205</v>
      </c>
      <c r="O98" s="12">
        <f t="shared" si="8"/>
        <v>1640.9300003209851</v>
      </c>
      <c r="P98" s="4">
        <f t="shared" si="9"/>
        <v>567.0219315220013</v>
      </c>
      <c r="Q98" s="5">
        <f t="shared" si="10"/>
        <v>84.910141411139705</v>
      </c>
    </row>
    <row r="99" spans="1:17" s="5" customFormat="1" x14ac:dyDescent="0.3">
      <c r="A99" s="4" t="s">
        <v>19</v>
      </c>
      <c r="B99" s="4">
        <v>1</v>
      </c>
      <c r="C99" s="4"/>
      <c r="D99" s="4">
        <v>243.76</v>
      </c>
      <c r="E99" s="9">
        <v>14.936999999999999</v>
      </c>
      <c r="F99" s="9">
        <v>39.697499999999998</v>
      </c>
      <c r="G99" s="9">
        <v>44.908999999999999</v>
      </c>
      <c r="H99" s="9">
        <v>6.9599999999999995E-2</v>
      </c>
      <c r="I99" s="9">
        <v>0.22309999999999999</v>
      </c>
      <c r="J99" s="9">
        <v>0.21809999999999999</v>
      </c>
      <c r="K99" s="9">
        <v>0.22539999999999999</v>
      </c>
      <c r="L99" s="9">
        <v>100.3548</v>
      </c>
      <c r="M99" s="12">
        <f t="shared" si="6"/>
        <v>1771.1870970160439</v>
      </c>
      <c r="N99" s="10">
        <f t="shared" si="7"/>
        <v>68.739058637426822</v>
      </c>
      <c r="O99" s="12">
        <f t="shared" si="8"/>
        <v>1594.4751004861141</v>
      </c>
      <c r="P99" s="4">
        <f t="shared" si="9"/>
        <v>589.10734302987476</v>
      </c>
      <c r="Q99" s="5">
        <f t="shared" si="10"/>
        <v>84.268325181560357</v>
      </c>
    </row>
    <row r="100" spans="1:17" s="5" customFormat="1" x14ac:dyDescent="0.3">
      <c r="A100" s="4" t="s">
        <v>19</v>
      </c>
      <c r="B100" s="4">
        <v>1</v>
      </c>
      <c r="C100" s="4"/>
      <c r="D100" s="4">
        <v>265.93</v>
      </c>
      <c r="E100" s="9">
        <v>14.6706</v>
      </c>
      <c r="F100" s="9">
        <v>39.592799999999997</v>
      </c>
      <c r="G100" s="9">
        <v>45.187199999999997</v>
      </c>
      <c r="H100" s="9">
        <v>6.9500000000000006E-2</v>
      </c>
      <c r="I100" s="9">
        <v>0.21890000000000001</v>
      </c>
      <c r="J100" s="9">
        <v>0.22520000000000001</v>
      </c>
      <c r="K100" s="9">
        <v>0.21940000000000001</v>
      </c>
      <c r="L100" s="9">
        <v>100.25920000000001</v>
      </c>
      <c r="M100" s="12">
        <f t="shared" si="6"/>
        <v>1724.0392594734697</v>
      </c>
      <c r="N100" s="10">
        <f t="shared" si="7"/>
        <v>65.384582463113489</v>
      </c>
      <c r="O100" s="12">
        <f t="shared" si="8"/>
        <v>1564.4580882851205</v>
      </c>
      <c r="P100" s="4">
        <f t="shared" si="9"/>
        <v>559.73130355568583</v>
      </c>
      <c r="Q100" s="5">
        <f t="shared" si="10"/>
        <v>84.586114682024956</v>
      </c>
    </row>
    <row r="101" spans="1:17" s="5" customFormat="1" x14ac:dyDescent="0.3">
      <c r="A101" s="4" t="s">
        <v>19</v>
      </c>
      <c r="B101" s="4">
        <v>1</v>
      </c>
      <c r="C101" s="4"/>
      <c r="D101" s="4">
        <v>288.08999999999997</v>
      </c>
      <c r="E101" s="9">
        <v>14.6447</v>
      </c>
      <c r="F101" s="9">
        <v>39.598799999999997</v>
      </c>
      <c r="G101" s="9">
        <v>44.616700000000002</v>
      </c>
      <c r="H101" s="9">
        <v>6.7599999999999993E-2</v>
      </c>
      <c r="I101" s="9">
        <v>0.22209999999999999</v>
      </c>
      <c r="J101" s="9">
        <v>0.23369999999999999</v>
      </c>
      <c r="K101" s="9">
        <v>0.20930000000000001</v>
      </c>
      <c r="L101" s="9">
        <v>99.680599999999998</v>
      </c>
      <c r="M101" s="12">
        <f t="shared" si="6"/>
        <v>1644.6737329434695</v>
      </c>
      <c r="N101" s="10">
        <f t="shared" si="7"/>
        <v>62.895218755229855</v>
      </c>
      <c r="O101" s="12">
        <f t="shared" si="8"/>
        <v>1587.3281928192109</v>
      </c>
      <c r="P101" s="4">
        <f t="shared" si="9"/>
        <v>539.83717793645042</v>
      </c>
      <c r="Q101" s="5">
        <f t="shared" si="10"/>
        <v>84.442956488407077</v>
      </c>
    </row>
    <row r="102" spans="1:17" s="5" customFormat="1" x14ac:dyDescent="0.3">
      <c r="A102" s="4" t="s">
        <v>19</v>
      </c>
      <c r="B102" s="4">
        <v>1</v>
      </c>
      <c r="C102" s="4"/>
      <c r="D102" s="4">
        <v>310.25</v>
      </c>
      <c r="E102" s="9">
        <v>14.7728</v>
      </c>
      <c r="F102" s="9">
        <v>39.625700000000002</v>
      </c>
      <c r="G102" s="9">
        <v>44.528500000000001</v>
      </c>
      <c r="H102" s="9">
        <v>7.0900000000000005E-2</v>
      </c>
      <c r="I102" s="9">
        <v>0.21729999999999999</v>
      </c>
      <c r="J102" s="9">
        <v>0.23130000000000001</v>
      </c>
      <c r="K102" s="9">
        <v>0.21190000000000001</v>
      </c>
      <c r="L102" s="9">
        <v>99.739699999999999</v>
      </c>
      <c r="M102" s="12">
        <f t="shared" si="6"/>
        <v>1665.1044625452519</v>
      </c>
      <c r="N102" s="10">
        <f t="shared" si="7"/>
        <v>64.10369307026717</v>
      </c>
      <c r="O102" s="12">
        <f t="shared" si="8"/>
        <v>1553.0230360180751</v>
      </c>
      <c r="P102" s="4">
        <f t="shared" si="9"/>
        <v>552.41598536417121</v>
      </c>
      <c r="Q102" s="5">
        <f t="shared" si="10"/>
        <v>84.302033280961936</v>
      </c>
    </row>
    <row r="103" spans="1:17" s="5" customFormat="1" x14ac:dyDescent="0.3">
      <c r="A103" s="4" t="s">
        <v>19</v>
      </c>
      <c r="B103" s="4">
        <v>1</v>
      </c>
      <c r="C103" s="4"/>
      <c r="D103" s="4">
        <v>332.41</v>
      </c>
      <c r="E103" s="9">
        <v>15.454000000000001</v>
      </c>
      <c r="F103" s="9">
        <v>39.885100000000001</v>
      </c>
      <c r="G103" s="9">
        <v>45.242600000000003</v>
      </c>
      <c r="H103" s="9">
        <v>7.0599999999999996E-2</v>
      </c>
      <c r="I103" s="9">
        <v>0.2089</v>
      </c>
      <c r="J103" s="9">
        <v>0.22989999999999999</v>
      </c>
      <c r="K103" s="9">
        <v>0.2132</v>
      </c>
      <c r="L103" s="9">
        <v>101.3854</v>
      </c>
      <c r="M103" s="12">
        <f t="shared" si="6"/>
        <v>1675.3198273461428</v>
      </c>
      <c r="N103" s="10">
        <f t="shared" si="7"/>
        <v>67.467994603597973</v>
      </c>
      <c r="O103" s="12">
        <f t="shared" si="8"/>
        <v>1492.989011616088</v>
      </c>
      <c r="P103" s="4">
        <f t="shared" si="9"/>
        <v>572.2569571997916</v>
      </c>
      <c r="Q103" s="5">
        <f t="shared" si="10"/>
        <v>83.912125280940231</v>
      </c>
    </row>
    <row r="104" spans="1:17" s="5" customFormat="1" x14ac:dyDescent="0.3">
      <c r="A104" s="4" t="s">
        <v>19</v>
      </c>
      <c r="B104" s="4">
        <v>1</v>
      </c>
      <c r="C104" s="4"/>
      <c r="D104" s="4">
        <v>354.57</v>
      </c>
      <c r="E104" s="9">
        <v>14.9895</v>
      </c>
      <c r="F104" s="9">
        <v>39.6875</v>
      </c>
      <c r="G104" s="9">
        <v>44.565199999999997</v>
      </c>
      <c r="H104" s="9">
        <v>7.1900000000000006E-2</v>
      </c>
      <c r="I104" s="9">
        <v>0.2107</v>
      </c>
      <c r="J104" s="9">
        <v>0.24859999999999999</v>
      </c>
      <c r="K104" s="9">
        <v>0.20619999999999999</v>
      </c>
      <c r="L104" s="9">
        <v>100.0698</v>
      </c>
      <c r="M104" s="12">
        <f t="shared" si="6"/>
        <v>1620.3140168798061</v>
      </c>
      <c r="N104" s="10">
        <f t="shared" si="7"/>
        <v>60.517626552601449</v>
      </c>
      <c r="O104" s="12">
        <f t="shared" si="8"/>
        <v>1505.8534454165138</v>
      </c>
      <c r="P104" s="4">
        <f t="shared" si="9"/>
        <v>544.99243705895753</v>
      </c>
      <c r="Q104" s="5">
        <f t="shared" si="10"/>
        <v>84.119364691040886</v>
      </c>
    </row>
    <row r="105" spans="1:17" s="5" customFormat="1" x14ac:dyDescent="0.3">
      <c r="A105" s="4" t="s">
        <v>19</v>
      </c>
      <c r="B105" s="4">
        <v>1</v>
      </c>
      <c r="C105" s="4"/>
      <c r="D105" s="4">
        <v>376.73</v>
      </c>
      <c r="E105" s="9">
        <v>15.5078</v>
      </c>
      <c r="F105" s="9">
        <v>39.716900000000003</v>
      </c>
      <c r="G105" s="9">
        <v>44.287100000000002</v>
      </c>
      <c r="H105" s="9">
        <v>9.2600000000000002E-2</v>
      </c>
      <c r="I105" s="9">
        <v>0.2109</v>
      </c>
      <c r="J105" s="9">
        <v>0.24709999999999999</v>
      </c>
      <c r="K105" s="9">
        <v>0.20899999999999999</v>
      </c>
      <c r="L105" s="9">
        <v>100.3689</v>
      </c>
      <c r="M105" s="12">
        <f t="shared" si="6"/>
        <v>1642.3163410663408</v>
      </c>
      <c r="N105" s="10">
        <f t="shared" si="7"/>
        <v>62.990246933661545</v>
      </c>
      <c r="O105" s="12">
        <f t="shared" si="8"/>
        <v>1507.2828269498946</v>
      </c>
      <c r="P105" s="4">
        <f t="shared" si="9"/>
        <v>575.0819844602288</v>
      </c>
      <c r="Q105" s="5">
        <f t="shared" si="10"/>
        <v>83.574223771030304</v>
      </c>
    </row>
    <row r="106" spans="1:17" s="5" customFormat="1" x14ac:dyDescent="0.3">
      <c r="A106" s="4" t="s">
        <v>19</v>
      </c>
      <c r="B106" s="4">
        <v>1</v>
      </c>
      <c r="C106" s="4"/>
      <c r="D106" s="4">
        <v>398.89</v>
      </c>
      <c r="E106" s="9">
        <v>15.2203</v>
      </c>
      <c r="F106" s="9">
        <v>39.438299999999998</v>
      </c>
      <c r="G106" s="9">
        <v>44.476100000000002</v>
      </c>
      <c r="H106" s="9">
        <v>6.9199999999999998E-2</v>
      </c>
      <c r="I106" s="9">
        <v>0.20219999999999999</v>
      </c>
      <c r="J106" s="9">
        <v>0.23730000000000001</v>
      </c>
      <c r="K106" s="9">
        <v>0.20669999999999999</v>
      </c>
      <c r="L106" s="9">
        <v>99.925600000000003</v>
      </c>
      <c r="M106" s="12">
        <f t="shared" si="6"/>
        <v>1624.2430033416874</v>
      </c>
      <c r="N106" s="10">
        <f t="shared" si="7"/>
        <v>64.375607341673486</v>
      </c>
      <c r="O106" s="12">
        <f t="shared" si="8"/>
        <v>1445.1047302478362</v>
      </c>
      <c r="P106" s="4">
        <f t="shared" si="9"/>
        <v>555.83708517072057</v>
      </c>
      <c r="Q106" s="5">
        <f t="shared" si="10"/>
        <v>83.887144015806584</v>
      </c>
    </row>
    <row r="107" spans="1:17" s="5" customFormat="1" x14ac:dyDescent="0.3">
      <c r="A107" s="4" t="s">
        <v>19</v>
      </c>
      <c r="B107" s="4">
        <v>1</v>
      </c>
      <c r="C107" s="4" t="s">
        <v>24</v>
      </c>
      <c r="D107" s="4">
        <v>421.05</v>
      </c>
      <c r="E107" s="9">
        <v>15.6965</v>
      </c>
      <c r="F107" s="9">
        <v>39.552</v>
      </c>
      <c r="G107" s="9">
        <v>44.615200000000002</v>
      </c>
      <c r="H107" s="9">
        <v>6.9099999999999995E-2</v>
      </c>
      <c r="I107" s="9">
        <v>0.20419999999999999</v>
      </c>
      <c r="J107" s="9">
        <v>0.26079999999999998</v>
      </c>
      <c r="K107" s="9">
        <v>0.19339999999999999</v>
      </c>
      <c r="L107" s="9">
        <v>100.6724</v>
      </c>
      <c r="M107" s="12">
        <f t="shared" si="6"/>
        <v>1519.7319634556472</v>
      </c>
      <c r="N107" s="10">
        <f t="shared" si="7"/>
        <v>60.407533330711615</v>
      </c>
      <c r="O107" s="12">
        <f t="shared" si="8"/>
        <v>1459.3985455816428</v>
      </c>
      <c r="P107" s="4">
        <f t="shared" si="9"/>
        <v>534.67142956619193</v>
      </c>
      <c r="Q107" s="5">
        <f t="shared" si="10"/>
        <v>83.509416234894445</v>
      </c>
    </row>
    <row r="108" spans="1:17" s="5" customFormat="1" x14ac:dyDescent="0.3">
      <c r="A108" s="4" t="s">
        <v>19</v>
      </c>
      <c r="B108" s="4">
        <v>2</v>
      </c>
      <c r="C108" s="4" t="s">
        <v>23</v>
      </c>
      <c r="D108" s="4">
        <v>0</v>
      </c>
      <c r="E108" s="9">
        <v>17.0168</v>
      </c>
      <c r="F108" s="9">
        <v>38.873600000000003</v>
      </c>
      <c r="G108" s="9">
        <v>42.866700000000002</v>
      </c>
      <c r="H108" s="9">
        <v>5.4800000000000001E-2</v>
      </c>
      <c r="I108" s="9">
        <v>0.3972</v>
      </c>
      <c r="J108" s="9">
        <v>0.28310000000000002</v>
      </c>
      <c r="K108" s="9">
        <v>0.1686</v>
      </c>
      <c r="L108" s="9">
        <v>99.744</v>
      </c>
      <c r="M108" s="12">
        <f t="shared" si="6"/>
        <v>1324.8542349463401</v>
      </c>
      <c r="N108" s="10">
        <f t="shared" si="7"/>
        <v>60.330078457145028</v>
      </c>
      <c r="O108" s="12">
        <f t="shared" si="8"/>
        <v>2838.7517252939692</v>
      </c>
      <c r="P108" s="4">
        <f t="shared" si="9"/>
        <v>525.92757420643238</v>
      </c>
      <c r="Q108" s="5">
        <f t="shared" si="10"/>
        <v>81.778724399452969</v>
      </c>
    </row>
    <row r="109" spans="1:17" s="5" customFormat="1" x14ac:dyDescent="0.3">
      <c r="A109" s="4" t="s">
        <v>19</v>
      </c>
      <c r="B109" s="4">
        <v>2</v>
      </c>
      <c r="C109" s="4"/>
      <c r="D109" s="4">
        <v>13.849999999999966</v>
      </c>
      <c r="E109" s="9">
        <v>16.557200000000002</v>
      </c>
      <c r="F109" s="9">
        <v>39.063699999999997</v>
      </c>
      <c r="G109" s="9">
        <v>42.819600000000001</v>
      </c>
      <c r="H109" s="9">
        <v>6.3899999999999998E-2</v>
      </c>
      <c r="I109" s="9">
        <v>0.36559999999999998</v>
      </c>
      <c r="J109" s="9">
        <v>0.28089999999999998</v>
      </c>
      <c r="K109" s="9">
        <v>0.16769999999999999</v>
      </c>
      <c r="L109" s="9">
        <v>99.432500000000005</v>
      </c>
      <c r="M109" s="12">
        <f t="shared" si="6"/>
        <v>1317.7820593149538</v>
      </c>
      <c r="N109" s="10">
        <f t="shared" si="7"/>
        <v>59.160388934003826</v>
      </c>
      <c r="O109" s="12">
        <f t="shared" si="8"/>
        <v>2612.9094430198265</v>
      </c>
      <c r="P109" s="4">
        <f t="shared" si="9"/>
        <v>509.55125952810289</v>
      </c>
      <c r="Q109" s="5">
        <f t="shared" si="10"/>
        <v>82.167070452561148</v>
      </c>
    </row>
    <row r="110" spans="1:17" s="5" customFormat="1" x14ac:dyDescent="0.3">
      <c r="A110" s="4" t="s">
        <v>19</v>
      </c>
      <c r="B110" s="4">
        <v>2</v>
      </c>
      <c r="C110" s="4"/>
      <c r="D110" s="4">
        <v>27.680000000000007</v>
      </c>
      <c r="E110" s="9">
        <v>16.220300000000002</v>
      </c>
      <c r="F110" s="9">
        <v>39.156300000000002</v>
      </c>
      <c r="G110" s="9">
        <v>43.598399999999998</v>
      </c>
      <c r="H110" s="9">
        <v>6.2799999999999995E-2</v>
      </c>
      <c r="I110" s="9">
        <v>0.33210000000000001</v>
      </c>
      <c r="J110" s="9">
        <v>0.2636</v>
      </c>
      <c r="K110" s="9">
        <v>0.1903</v>
      </c>
      <c r="L110" s="9">
        <v>99.902799999999999</v>
      </c>
      <c r="M110" s="12">
        <f t="shared" si="6"/>
        <v>1495.372247391984</v>
      </c>
      <c r="N110" s="10">
        <f t="shared" si="7"/>
        <v>61.760292096129078</v>
      </c>
      <c r="O110" s="12">
        <f t="shared" si="8"/>
        <v>2373.4880361785677</v>
      </c>
      <c r="P110" s="4">
        <f t="shared" si="9"/>
        <v>556.33661933401697</v>
      </c>
      <c r="Q110" s="5">
        <f t="shared" si="10"/>
        <v>82.72540629894128</v>
      </c>
    </row>
    <row r="111" spans="1:17" s="5" customFormat="1" x14ac:dyDescent="0.3">
      <c r="A111" s="4" t="s">
        <v>19</v>
      </c>
      <c r="B111" s="4">
        <v>2</v>
      </c>
      <c r="C111" s="4"/>
      <c r="D111" s="4">
        <v>41.490000000000009</v>
      </c>
      <c r="E111" s="9">
        <v>15.401300000000001</v>
      </c>
      <c r="F111" s="9">
        <v>39.325499999999998</v>
      </c>
      <c r="G111" s="9">
        <v>44.813899999999997</v>
      </c>
      <c r="H111" s="9">
        <v>6.2300000000000001E-2</v>
      </c>
      <c r="I111" s="9">
        <v>0.29809999999999998</v>
      </c>
      <c r="J111" s="9">
        <v>0.2303</v>
      </c>
      <c r="K111" s="9">
        <v>0.20930000000000001</v>
      </c>
      <c r="L111" s="9">
        <v>100.4115</v>
      </c>
      <c r="M111" s="12">
        <f t="shared" si="6"/>
        <v>1644.6737329434695</v>
      </c>
      <c r="N111" s="10">
        <f t="shared" si="7"/>
        <v>67.121137433514434</v>
      </c>
      <c r="O111" s="12">
        <f t="shared" si="8"/>
        <v>2130.4931755038574</v>
      </c>
      <c r="P111" s="4">
        <f t="shared" si="9"/>
        <v>565.22894823218382</v>
      </c>
      <c r="Q111" s="5">
        <f t="shared" si="10"/>
        <v>83.829541550809594</v>
      </c>
    </row>
    <row r="112" spans="1:17" s="5" customFormat="1" x14ac:dyDescent="0.3">
      <c r="A112" s="4" t="s">
        <v>19</v>
      </c>
      <c r="B112" s="4">
        <v>2</v>
      </c>
      <c r="C112" s="4"/>
      <c r="D112" s="4">
        <v>55.279999999999973</v>
      </c>
      <c r="E112" s="9">
        <v>14.7713</v>
      </c>
      <c r="F112" s="9">
        <v>39.488399999999999</v>
      </c>
      <c r="G112" s="9">
        <v>44.560099999999998</v>
      </c>
      <c r="H112" s="9">
        <v>6.59E-2</v>
      </c>
      <c r="I112" s="9">
        <v>0.29399999999999998</v>
      </c>
      <c r="J112" s="9">
        <v>0.22220000000000001</v>
      </c>
      <c r="K112" s="9">
        <v>0.21629999999999999</v>
      </c>
      <c r="L112" s="9">
        <v>99.681700000000006</v>
      </c>
      <c r="M112" s="12">
        <f t="shared" si="6"/>
        <v>1699.6795434098062</v>
      </c>
      <c r="N112" s="10">
        <f t="shared" si="7"/>
        <v>66.722226305541213</v>
      </c>
      <c r="O112" s="12">
        <f t="shared" si="8"/>
        <v>2101.190854069554</v>
      </c>
      <c r="P112" s="4">
        <f t="shared" si="9"/>
        <v>563.42953538186123</v>
      </c>
      <c r="Q112" s="5">
        <f t="shared" si="10"/>
        <v>84.312762159656856</v>
      </c>
    </row>
    <row r="113" spans="1:17" s="5" customFormat="1" x14ac:dyDescent="0.3">
      <c r="A113" s="4" t="s">
        <v>19</v>
      </c>
      <c r="B113" s="4">
        <v>2</v>
      </c>
      <c r="C113" s="4"/>
      <c r="D113" s="4">
        <v>69.039999999999964</v>
      </c>
      <c r="E113" s="9">
        <v>14.1411</v>
      </c>
      <c r="F113" s="9">
        <v>39.544899999999998</v>
      </c>
      <c r="G113" s="9">
        <v>44.930999999999997</v>
      </c>
      <c r="H113" s="9">
        <v>7.1300000000000002E-2</v>
      </c>
      <c r="I113" s="9">
        <v>0.29420000000000002</v>
      </c>
      <c r="J113" s="9">
        <v>0.21609999999999999</v>
      </c>
      <c r="K113" s="9">
        <v>0.2271</v>
      </c>
      <c r="L113" s="9">
        <v>99.519800000000004</v>
      </c>
      <c r="M113" s="12">
        <f t="shared" si="6"/>
        <v>1784.5456509864403</v>
      </c>
      <c r="N113" s="10">
        <f t="shared" si="7"/>
        <v>65.678661189122025</v>
      </c>
      <c r="O113" s="12">
        <f t="shared" si="8"/>
        <v>2102.6202356029348</v>
      </c>
      <c r="P113" s="4">
        <f t="shared" si="9"/>
        <v>561.64871703644155</v>
      </c>
      <c r="Q113" s="5">
        <f t="shared" si="10"/>
        <v>84.986919932101102</v>
      </c>
    </row>
    <row r="114" spans="1:17" s="5" customFormat="1" x14ac:dyDescent="0.3">
      <c r="A114" s="4" t="s">
        <v>19</v>
      </c>
      <c r="B114" s="4">
        <v>2</v>
      </c>
      <c r="C114" s="4"/>
      <c r="D114" s="4">
        <v>82.779999999999973</v>
      </c>
      <c r="E114" s="9">
        <v>14.4642</v>
      </c>
      <c r="F114" s="9">
        <v>39.745199999999997</v>
      </c>
      <c r="G114" s="9">
        <v>45.015999999999998</v>
      </c>
      <c r="H114" s="9">
        <v>0.1222</v>
      </c>
      <c r="I114" s="9">
        <v>0.29380000000000001</v>
      </c>
      <c r="J114" s="9">
        <v>0.21360000000000001</v>
      </c>
      <c r="K114" s="9">
        <v>0.2276</v>
      </c>
      <c r="L114" s="9">
        <v>100.1495</v>
      </c>
      <c r="M114" s="12">
        <f t="shared" si="6"/>
        <v>1788.4746374483216</v>
      </c>
      <c r="N114" s="10">
        <f t="shared" si="7"/>
        <v>67.96558115648476</v>
      </c>
      <c r="O114" s="12">
        <f t="shared" si="8"/>
        <v>2099.7614725361732</v>
      </c>
      <c r="P114" s="4">
        <f t="shared" si="9"/>
        <v>574.65911789097242</v>
      </c>
      <c r="Q114" s="5">
        <f t="shared" si="10"/>
        <v>84.720873013855524</v>
      </c>
    </row>
    <row r="115" spans="1:17" s="5" customFormat="1" x14ac:dyDescent="0.3">
      <c r="A115" s="4" t="s">
        <v>19</v>
      </c>
      <c r="B115" s="4">
        <v>2</v>
      </c>
      <c r="C115" s="4" t="s">
        <v>24</v>
      </c>
      <c r="D115" s="4">
        <v>96.479999999999961</v>
      </c>
      <c r="E115" s="9">
        <v>14.1012</v>
      </c>
      <c r="F115" s="9">
        <v>39.509399999999999</v>
      </c>
      <c r="G115" s="9">
        <v>45.234699999999997</v>
      </c>
      <c r="H115" s="9">
        <v>6.1100000000000002E-2</v>
      </c>
      <c r="I115" s="9">
        <v>0.28810000000000002</v>
      </c>
      <c r="J115" s="9">
        <v>0.21779999999999999</v>
      </c>
      <c r="K115" s="9">
        <v>0.22520000000000001</v>
      </c>
      <c r="L115" s="9">
        <v>99.697900000000004</v>
      </c>
      <c r="M115" s="12">
        <f t="shared" si="6"/>
        <v>1769.6155024312918</v>
      </c>
      <c r="N115" s="10">
        <f t="shared" si="7"/>
        <v>64.982147824298835</v>
      </c>
      <c r="O115" s="12">
        <f t="shared" si="8"/>
        <v>2059.0240988348251</v>
      </c>
      <c r="P115" s="4">
        <f t="shared" si="9"/>
        <v>551.64955494087792</v>
      </c>
      <c r="Q115" s="5">
        <f t="shared" si="10"/>
        <v>85.108516040997785</v>
      </c>
    </row>
    <row r="116" spans="1:17" s="5" customFormat="1" x14ac:dyDescent="0.3">
      <c r="A116" s="4" t="s">
        <v>19</v>
      </c>
      <c r="B116" s="4">
        <v>2</v>
      </c>
      <c r="C116" s="4"/>
      <c r="D116" s="4">
        <v>110.13</v>
      </c>
      <c r="E116" s="9">
        <v>14.445399999999999</v>
      </c>
      <c r="F116" s="9">
        <v>39.567799999999998</v>
      </c>
      <c r="G116" s="9">
        <v>44.828899999999997</v>
      </c>
      <c r="H116" s="9">
        <v>6.54E-2</v>
      </c>
      <c r="I116" s="9">
        <v>0.28589999999999999</v>
      </c>
      <c r="J116" s="9">
        <v>0.22320000000000001</v>
      </c>
      <c r="K116" s="9">
        <v>0.22170000000000001</v>
      </c>
      <c r="L116" s="9">
        <v>99.700299999999999</v>
      </c>
      <c r="M116" s="12">
        <f t="shared" si="6"/>
        <v>1742.1125971981232</v>
      </c>
      <c r="N116" s="10">
        <f t="shared" si="7"/>
        <v>64.957790883455061</v>
      </c>
      <c r="O116" s="12">
        <f t="shared" si="8"/>
        <v>2043.3009019676379</v>
      </c>
      <c r="P116" s="4">
        <f t="shared" si="9"/>
        <v>561.36807531672139</v>
      </c>
      <c r="Q116" s="5">
        <f t="shared" si="10"/>
        <v>84.683758167194284</v>
      </c>
    </row>
    <row r="117" spans="1:17" s="5" customFormat="1" x14ac:dyDescent="0.3">
      <c r="A117" s="4" t="s">
        <v>19</v>
      </c>
      <c r="B117" s="4">
        <v>2</v>
      </c>
      <c r="C117" s="4"/>
      <c r="D117" s="4">
        <v>123.74999999999997</v>
      </c>
      <c r="E117" s="9">
        <v>14.7179</v>
      </c>
      <c r="F117" s="9">
        <v>39.575600000000001</v>
      </c>
      <c r="G117" s="9">
        <v>44.811900000000001</v>
      </c>
      <c r="H117" s="9">
        <v>6.8900000000000003E-2</v>
      </c>
      <c r="I117" s="9">
        <v>0.28149999999999997</v>
      </c>
      <c r="J117" s="9">
        <v>0.2218</v>
      </c>
      <c r="K117" s="9">
        <v>0.23230000000000001</v>
      </c>
      <c r="L117" s="9">
        <v>99.982399999999998</v>
      </c>
      <c r="M117" s="12">
        <f t="shared" si="6"/>
        <v>1825.4071101900047</v>
      </c>
      <c r="N117" s="10">
        <f t="shared" si="7"/>
        <v>66.600911179893615</v>
      </c>
      <c r="O117" s="12">
        <f t="shared" si="8"/>
        <v>2011.8545082332632</v>
      </c>
      <c r="P117" s="4">
        <f t="shared" si="9"/>
        <v>599.53180532549322</v>
      </c>
      <c r="Q117" s="5">
        <f t="shared" si="10"/>
        <v>84.434804079778189</v>
      </c>
    </row>
    <row r="118" spans="1:17" s="5" customFormat="1" x14ac:dyDescent="0.3">
      <c r="A118" s="4" t="s">
        <v>19</v>
      </c>
      <c r="B118" s="4">
        <v>2</v>
      </c>
      <c r="C118" s="4"/>
      <c r="D118" s="4">
        <v>137.29999999999998</v>
      </c>
      <c r="E118" s="9">
        <v>15.1884</v>
      </c>
      <c r="F118" s="9">
        <v>39.407899999999998</v>
      </c>
      <c r="G118" s="9">
        <v>44.285200000000003</v>
      </c>
      <c r="H118" s="9">
        <v>6.9599999999999995E-2</v>
      </c>
      <c r="I118" s="9">
        <v>0.2843</v>
      </c>
      <c r="J118" s="9">
        <v>0.21560000000000001</v>
      </c>
      <c r="K118" s="9">
        <v>0.22209999999999999</v>
      </c>
      <c r="L118" s="9">
        <v>99.744200000000006</v>
      </c>
      <c r="M118" s="12">
        <f t="shared" si="6"/>
        <v>1745.2557863676282</v>
      </c>
      <c r="N118" s="10">
        <f t="shared" si="7"/>
        <v>70.706466541451846</v>
      </c>
      <c r="O118" s="12">
        <f t="shared" si="8"/>
        <v>2031.8658497005927</v>
      </c>
      <c r="P118" s="4">
        <f t="shared" si="9"/>
        <v>598.56663141785702</v>
      </c>
      <c r="Q118" s="5">
        <f t="shared" si="10"/>
        <v>83.85733999237317</v>
      </c>
    </row>
    <row r="119" spans="1:17" s="5" customFormat="1" x14ac:dyDescent="0.3">
      <c r="A119" s="4" t="s">
        <v>19</v>
      </c>
      <c r="B119" s="4">
        <v>2</v>
      </c>
      <c r="C119" s="4"/>
      <c r="D119" s="4">
        <v>150.79999999999998</v>
      </c>
      <c r="E119" s="9">
        <v>15.6297</v>
      </c>
      <c r="F119" s="9">
        <v>39.370399999999997</v>
      </c>
      <c r="G119" s="9">
        <v>44.640099999999997</v>
      </c>
      <c r="H119" s="9">
        <v>6.3600000000000004E-2</v>
      </c>
      <c r="I119" s="9">
        <v>0.28910000000000002</v>
      </c>
      <c r="J119" s="9">
        <v>0.2399</v>
      </c>
      <c r="K119" s="9">
        <v>0.21740000000000001</v>
      </c>
      <c r="L119" s="9">
        <v>100.52719999999999</v>
      </c>
      <c r="M119" s="12">
        <f t="shared" si="6"/>
        <v>1708.323313625945</v>
      </c>
      <c r="N119" s="10">
        <f t="shared" si="7"/>
        <v>65.390741045611961</v>
      </c>
      <c r="O119" s="12">
        <f t="shared" si="8"/>
        <v>2066.1710065017282</v>
      </c>
      <c r="P119" s="4">
        <f t="shared" si="9"/>
        <v>598.12995255340911</v>
      </c>
      <c r="Q119" s="5">
        <f t="shared" si="10"/>
        <v>83.575724055311298</v>
      </c>
    </row>
    <row r="120" spans="1:17" s="5" customFormat="1" x14ac:dyDescent="0.3">
      <c r="A120" s="4" t="s">
        <v>19</v>
      </c>
      <c r="B120" s="4">
        <v>2</v>
      </c>
      <c r="C120" s="4"/>
      <c r="D120" s="4">
        <v>164.20999999999998</v>
      </c>
      <c r="E120" s="9">
        <v>16.0321</v>
      </c>
      <c r="F120" s="9">
        <v>38.758000000000003</v>
      </c>
      <c r="G120" s="9">
        <v>43.791200000000003</v>
      </c>
      <c r="H120" s="9">
        <v>6.0100000000000001E-2</v>
      </c>
      <c r="I120" s="9">
        <v>0.30459999999999998</v>
      </c>
      <c r="J120" s="9">
        <v>0.24060000000000001</v>
      </c>
      <c r="K120" s="9">
        <v>0.19750000000000001</v>
      </c>
      <c r="L120" s="9">
        <v>99.449700000000007</v>
      </c>
      <c r="M120" s="12">
        <f t="shared" si="6"/>
        <v>1551.9496524430733</v>
      </c>
      <c r="N120" s="10">
        <f t="shared" si="7"/>
        <v>66.879136167435476</v>
      </c>
      <c r="O120" s="12">
        <f t="shared" si="8"/>
        <v>2176.9480753387284</v>
      </c>
      <c r="P120" s="4">
        <f t="shared" si="9"/>
        <v>568.17378886471704</v>
      </c>
      <c r="Q120" s="5">
        <f t="shared" si="10"/>
        <v>82.954032005984416</v>
      </c>
    </row>
    <row r="121" spans="1:17" s="5" customFormat="1" x14ac:dyDescent="0.3">
      <c r="A121" s="4" t="s">
        <v>19</v>
      </c>
      <c r="B121" s="4">
        <v>2</v>
      </c>
      <c r="C121" s="4"/>
      <c r="D121" s="4">
        <v>177.52999999999997</v>
      </c>
      <c r="E121" s="9">
        <v>16.754100000000001</v>
      </c>
      <c r="F121" s="9">
        <v>39.349200000000003</v>
      </c>
      <c r="G121" s="9">
        <v>43.245399999999997</v>
      </c>
      <c r="H121" s="9">
        <v>5.3800000000000001E-2</v>
      </c>
      <c r="I121" s="9">
        <v>0.33119999999999999</v>
      </c>
      <c r="J121" s="9">
        <v>0.26219999999999999</v>
      </c>
      <c r="K121" s="9">
        <v>0.1885</v>
      </c>
      <c r="L121" s="9">
        <v>100.2576</v>
      </c>
      <c r="M121" s="12">
        <f t="shared" si="6"/>
        <v>1481.2278961292118</v>
      </c>
      <c r="N121" s="10">
        <f t="shared" si="7"/>
        <v>64.133402418662314</v>
      </c>
      <c r="O121" s="12">
        <f t="shared" si="8"/>
        <v>2367.0558192783546</v>
      </c>
      <c r="P121" s="4">
        <f t="shared" si="9"/>
        <v>573.85618573393776</v>
      </c>
      <c r="Q121" s="5">
        <f t="shared" si="10"/>
        <v>82.138816654879179</v>
      </c>
    </row>
    <row r="122" spans="1:17" s="5" customFormat="1" x14ac:dyDescent="0.3">
      <c r="A122" s="4" t="s">
        <v>19</v>
      </c>
      <c r="B122" s="4">
        <v>2</v>
      </c>
      <c r="C122" s="4" t="s">
        <v>23</v>
      </c>
      <c r="D122" s="4">
        <v>190.73999999999998</v>
      </c>
      <c r="E122" s="9">
        <v>17.107299999999999</v>
      </c>
      <c r="F122" s="9">
        <v>38.508299999999998</v>
      </c>
      <c r="G122" s="9">
        <v>42.615699999999997</v>
      </c>
      <c r="H122" s="9">
        <v>0.25530000000000003</v>
      </c>
      <c r="I122" s="9">
        <v>0.37190000000000001</v>
      </c>
      <c r="J122" s="9">
        <v>0.26819999999999999</v>
      </c>
      <c r="K122" s="9">
        <v>0.16020000000000001</v>
      </c>
      <c r="L122" s="9">
        <v>99.350899999999996</v>
      </c>
      <c r="M122" s="12">
        <f t="shared" si="6"/>
        <v>1258.847262386736</v>
      </c>
      <c r="N122" s="10">
        <f t="shared" si="7"/>
        <v>64.020426456366081</v>
      </c>
      <c r="O122" s="12">
        <f t="shared" si="8"/>
        <v>2657.9349613213171</v>
      </c>
      <c r="P122" s="4">
        <f t="shared" si="9"/>
        <v>505.34140637907177</v>
      </c>
      <c r="Q122" s="5">
        <f t="shared" si="10"/>
        <v>81.611586289238033</v>
      </c>
    </row>
    <row r="123" spans="1:17" s="5" customFormat="1" x14ac:dyDescent="0.3">
      <c r="A123" s="4" t="s">
        <v>19</v>
      </c>
      <c r="B123" s="4">
        <v>3</v>
      </c>
      <c r="C123" s="4" t="s">
        <v>23</v>
      </c>
      <c r="D123" s="4">
        <v>0</v>
      </c>
      <c r="E123" s="9">
        <v>16.965299999999999</v>
      </c>
      <c r="F123" s="9">
        <v>38.726900000000001</v>
      </c>
      <c r="G123" s="9">
        <v>42.393500000000003</v>
      </c>
      <c r="H123" s="9">
        <v>4.9799999999999997E-2</v>
      </c>
      <c r="I123" s="9">
        <v>0.372</v>
      </c>
      <c r="J123" s="9">
        <v>0.26950000000000002</v>
      </c>
      <c r="K123" s="9">
        <v>0.16309999999999999</v>
      </c>
      <c r="L123" s="9">
        <v>99.018900000000002</v>
      </c>
      <c r="M123" s="12">
        <f t="shared" si="6"/>
        <v>1281.6353838656469</v>
      </c>
      <c r="N123" s="10">
        <f t="shared" si="7"/>
        <v>63.182766680661203</v>
      </c>
      <c r="O123" s="12">
        <f t="shared" si="8"/>
        <v>2658.6496520880073</v>
      </c>
      <c r="P123" s="4">
        <f t="shared" si="9"/>
        <v>512.89298543163113</v>
      </c>
      <c r="Q123" s="5">
        <f t="shared" si="10"/>
        <v>81.658175126161595</v>
      </c>
    </row>
    <row r="124" spans="1:17" s="5" customFormat="1" x14ac:dyDescent="0.3">
      <c r="A124" s="4" t="s">
        <v>19</v>
      </c>
      <c r="B124" s="4">
        <v>3</v>
      </c>
      <c r="C124" s="4"/>
      <c r="D124" s="4">
        <v>25.06000000000131</v>
      </c>
      <c r="E124" s="9">
        <v>16.291699999999999</v>
      </c>
      <c r="F124" s="9">
        <v>38.683199999999999</v>
      </c>
      <c r="G124" s="9">
        <v>44.130099999999999</v>
      </c>
      <c r="H124" s="9">
        <v>0.37090000000000001</v>
      </c>
      <c r="I124" s="9">
        <v>0.38790000000000002</v>
      </c>
      <c r="J124" s="9">
        <v>0.24779999999999999</v>
      </c>
      <c r="K124" s="9">
        <v>0.17580000000000001</v>
      </c>
      <c r="L124" s="9">
        <v>100.393</v>
      </c>
      <c r="M124" s="12">
        <f t="shared" si="6"/>
        <v>1381.4316399974296</v>
      </c>
      <c r="N124" s="10">
        <f t="shared" si="7"/>
        <v>65.987392440149151</v>
      </c>
      <c r="O124" s="12">
        <f t="shared" si="8"/>
        <v>2772.2854839917686</v>
      </c>
      <c r="P124" s="4">
        <f t="shared" si="9"/>
        <v>509.98909699606668</v>
      </c>
      <c r="Q124" s="5">
        <f t="shared" si="10"/>
        <v>82.835583954872533</v>
      </c>
    </row>
    <row r="125" spans="1:17" s="5" customFormat="1" x14ac:dyDescent="0.3">
      <c r="A125" s="4" t="s">
        <v>19</v>
      </c>
      <c r="B125" s="4">
        <v>3</v>
      </c>
      <c r="C125" s="4"/>
      <c r="D125" s="4">
        <v>50.130000000001019</v>
      </c>
      <c r="E125" s="9">
        <v>16.138400000000001</v>
      </c>
      <c r="F125" s="9">
        <v>39.290199999999999</v>
      </c>
      <c r="G125" s="9">
        <v>44.01</v>
      </c>
      <c r="H125" s="9">
        <v>6.3500000000000001E-2</v>
      </c>
      <c r="I125" s="9">
        <v>0.28370000000000001</v>
      </c>
      <c r="J125" s="9">
        <v>0.23519999999999999</v>
      </c>
      <c r="K125" s="9">
        <v>0.19409999999999999</v>
      </c>
      <c r="L125" s="9">
        <v>100.29989999999999</v>
      </c>
      <c r="M125" s="12">
        <f t="shared" si="6"/>
        <v>1525.2325445022811</v>
      </c>
      <c r="N125" s="10">
        <f t="shared" si="7"/>
        <v>68.868246139368608</v>
      </c>
      <c r="O125" s="12">
        <f t="shared" si="8"/>
        <v>2027.5777051004507</v>
      </c>
      <c r="P125" s="4">
        <f t="shared" si="9"/>
        <v>559.30045208351771</v>
      </c>
      <c r="Q125" s="5">
        <f t="shared" si="10"/>
        <v>82.931047825917716</v>
      </c>
    </row>
    <row r="126" spans="1:17" s="5" customFormat="1" x14ac:dyDescent="0.3">
      <c r="A126" s="4" t="s">
        <v>19</v>
      </c>
      <c r="B126" s="4">
        <v>3</v>
      </c>
      <c r="C126" s="4" t="s">
        <v>26</v>
      </c>
      <c r="D126" s="4">
        <v>150.44000000000233</v>
      </c>
      <c r="E126" s="9">
        <v>14.5024</v>
      </c>
      <c r="F126" s="9">
        <v>39.378399999999999</v>
      </c>
      <c r="G126" s="9">
        <v>45.424300000000002</v>
      </c>
      <c r="H126" s="9">
        <v>6.3899999999999998E-2</v>
      </c>
      <c r="I126" s="9">
        <v>0.26579999999999998</v>
      </c>
      <c r="J126" s="9">
        <v>0.2102</v>
      </c>
      <c r="K126" s="9">
        <v>0.20669999999999999</v>
      </c>
      <c r="L126" s="9">
        <v>100.1016</v>
      </c>
      <c r="M126" s="12">
        <f t="shared" si="6"/>
        <v>1624.2430033416874</v>
      </c>
      <c r="N126" s="10">
        <f t="shared" si="7"/>
        <v>69.247329988228913</v>
      </c>
      <c r="O126" s="12">
        <f t="shared" si="8"/>
        <v>1899.6480578628825</v>
      </c>
      <c r="P126" s="4">
        <f t="shared" si="9"/>
        <v>518.56433080229056</v>
      </c>
      <c r="Q126" s="5">
        <f t="shared" si="10"/>
        <v>84.803427585927835</v>
      </c>
    </row>
    <row r="127" spans="1:17" s="5" customFormat="1" x14ac:dyDescent="0.3">
      <c r="A127" s="4" t="s">
        <v>19</v>
      </c>
      <c r="B127" s="4">
        <v>3</v>
      </c>
      <c r="C127" s="4"/>
      <c r="D127" s="4">
        <v>175.53000000000247</v>
      </c>
      <c r="E127" s="9">
        <v>15.034599999999999</v>
      </c>
      <c r="F127" s="9">
        <v>39.542299999999997</v>
      </c>
      <c r="G127" s="9">
        <v>45.349800000000002</v>
      </c>
      <c r="H127" s="9">
        <v>6.9800000000000001E-2</v>
      </c>
      <c r="I127" s="9">
        <v>0.25879999999999997</v>
      </c>
      <c r="J127" s="9">
        <v>0.22800000000000001</v>
      </c>
      <c r="K127" s="9">
        <v>0.19220000000000001</v>
      </c>
      <c r="L127" s="9">
        <v>100.76779999999999</v>
      </c>
      <c r="M127" s="12">
        <f t="shared" si="6"/>
        <v>1510.3023959471325</v>
      </c>
      <c r="N127" s="10">
        <f t="shared" si="7"/>
        <v>66.183982416492867</v>
      </c>
      <c r="O127" s="12">
        <f t="shared" si="8"/>
        <v>1849.6197041945595</v>
      </c>
      <c r="P127" s="4">
        <f t="shared" si="9"/>
        <v>500.70325342353783</v>
      </c>
      <c r="Q127" s="5">
        <f t="shared" si="10"/>
        <v>84.31142392530613</v>
      </c>
    </row>
    <row r="128" spans="1:17" s="5" customFormat="1" x14ac:dyDescent="0.3">
      <c r="A128" s="4" t="s">
        <v>19</v>
      </c>
      <c r="B128" s="4">
        <v>3</v>
      </c>
      <c r="C128" s="4"/>
      <c r="D128" s="4">
        <v>200.62000000000262</v>
      </c>
      <c r="E128" s="9">
        <v>15.073499999999999</v>
      </c>
      <c r="F128" s="9">
        <v>39.651499999999999</v>
      </c>
      <c r="G128" s="9">
        <v>44.979500000000002</v>
      </c>
      <c r="H128" s="9">
        <v>6.5600000000000006E-2</v>
      </c>
      <c r="I128" s="9">
        <v>0.25800000000000001</v>
      </c>
      <c r="J128" s="9">
        <v>0.22359999999999999</v>
      </c>
      <c r="K128" s="9">
        <v>0.18509999999999999</v>
      </c>
      <c r="L128" s="9">
        <v>100.51300000000001</v>
      </c>
      <c r="M128" s="12">
        <f t="shared" si="6"/>
        <v>1454.5107881884194</v>
      </c>
      <c r="N128" s="10">
        <f t="shared" si="7"/>
        <v>67.660962416918593</v>
      </c>
      <c r="O128" s="12">
        <f t="shared" si="8"/>
        <v>1843.9021780610371</v>
      </c>
      <c r="P128" s="4">
        <f t="shared" si="9"/>
        <v>487.43468392841493</v>
      </c>
      <c r="Q128" s="5">
        <f t="shared" si="10"/>
        <v>84.168266629509077</v>
      </c>
    </row>
    <row r="129" spans="1:17" s="5" customFormat="1" x14ac:dyDescent="0.3">
      <c r="A129" s="4" t="s">
        <v>19</v>
      </c>
      <c r="B129" s="4">
        <v>3</v>
      </c>
      <c r="C129" s="4"/>
      <c r="D129" s="4">
        <v>225.72000000000116</v>
      </c>
      <c r="E129" s="9">
        <v>15.163399999999999</v>
      </c>
      <c r="F129" s="9">
        <v>39.636299999999999</v>
      </c>
      <c r="G129" s="9">
        <v>45.251899999999999</v>
      </c>
      <c r="H129" s="9">
        <v>6.6400000000000001E-2</v>
      </c>
      <c r="I129" s="9">
        <v>0.25669999999999998</v>
      </c>
      <c r="J129" s="9">
        <v>0.2238</v>
      </c>
      <c r="K129" s="9">
        <v>0.18060000000000001</v>
      </c>
      <c r="L129" s="9">
        <v>100.8673</v>
      </c>
      <c r="M129" s="12">
        <f t="shared" si="6"/>
        <v>1419.1499100314886</v>
      </c>
      <c r="N129" s="10">
        <f t="shared" si="7"/>
        <v>68.003673601331585</v>
      </c>
      <c r="O129" s="12">
        <f t="shared" si="8"/>
        <v>1834.6111980940632</v>
      </c>
      <c r="P129" s="4">
        <f t="shared" si="9"/>
        <v>475.5410876840856</v>
      </c>
      <c r="Q129" s="5">
        <f t="shared" si="10"/>
        <v>84.169484969817816</v>
      </c>
    </row>
    <row r="130" spans="1:17" s="5" customFormat="1" x14ac:dyDescent="0.3">
      <c r="A130" s="4" t="s">
        <v>19</v>
      </c>
      <c r="B130" s="4">
        <v>3</v>
      </c>
      <c r="C130" s="4"/>
      <c r="D130" s="4">
        <v>250.81000000000131</v>
      </c>
      <c r="E130" s="9">
        <v>15.500999999999999</v>
      </c>
      <c r="F130" s="9">
        <v>39.2117</v>
      </c>
      <c r="G130" s="9">
        <v>44.398699999999998</v>
      </c>
      <c r="H130" s="9">
        <v>6.0999999999999999E-2</v>
      </c>
      <c r="I130" s="9">
        <v>0.2515</v>
      </c>
      <c r="J130" s="9">
        <v>0.23549999999999999</v>
      </c>
      <c r="K130" s="9">
        <v>0.17249999999999999</v>
      </c>
      <c r="L130" s="9">
        <v>99.918199999999999</v>
      </c>
      <c r="M130" s="12">
        <f t="shared" si="6"/>
        <v>1355.5003293490131</v>
      </c>
      <c r="N130" s="10">
        <f t="shared" si="7"/>
        <v>66.063970207907062</v>
      </c>
      <c r="O130" s="12">
        <f t="shared" si="8"/>
        <v>1797.4472782261662</v>
      </c>
      <c r="P130" s="4">
        <f t="shared" si="9"/>
        <v>473.24832946097638</v>
      </c>
      <c r="Q130" s="5">
        <f t="shared" si="10"/>
        <v>83.614753545909466</v>
      </c>
    </row>
    <row r="131" spans="1:17" s="5" customFormat="1" x14ac:dyDescent="0.3">
      <c r="A131" s="4" t="s">
        <v>19</v>
      </c>
      <c r="B131" s="4">
        <v>3</v>
      </c>
      <c r="C131" s="4"/>
      <c r="D131" s="4">
        <v>275.92000000000189</v>
      </c>
      <c r="E131" s="9">
        <v>15.982200000000001</v>
      </c>
      <c r="F131" s="9">
        <v>39.508800000000001</v>
      </c>
      <c r="G131" s="9">
        <v>44.275100000000002</v>
      </c>
      <c r="H131" s="9">
        <v>5.8500000000000003E-2</v>
      </c>
      <c r="I131" s="9">
        <v>0.25109999999999999</v>
      </c>
      <c r="J131" s="9">
        <v>0.2311</v>
      </c>
      <c r="K131" s="9">
        <v>0.17019999999999999</v>
      </c>
      <c r="L131" s="9">
        <v>100.5694</v>
      </c>
      <c r="M131" s="12">
        <f t="shared" si="6"/>
        <v>1337.4269916243597</v>
      </c>
      <c r="N131" s="10">
        <f t="shared" si="7"/>
        <v>69.411667941602715</v>
      </c>
      <c r="O131" s="12">
        <f t="shared" si="8"/>
        <v>1794.588515159405</v>
      </c>
      <c r="P131" s="4">
        <f t="shared" si="9"/>
        <v>482.77758075168305</v>
      </c>
      <c r="Q131" s="5">
        <f t="shared" si="10"/>
        <v>83.152581994256678</v>
      </c>
    </row>
    <row r="132" spans="1:17" s="5" customFormat="1" x14ac:dyDescent="0.3">
      <c r="A132" s="4" t="s">
        <v>19</v>
      </c>
      <c r="B132" s="4">
        <v>3</v>
      </c>
      <c r="C132" s="4"/>
      <c r="D132" s="4">
        <v>301.02000000000044</v>
      </c>
      <c r="E132" s="9">
        <v>15.940099999999999</v>
      </c>
      <c r="F132" s="9">
        <v>38.714799999999997</v>
      </c>
      <c r="G132" s="9">
        <v>43.793399999999998</v>
      </c>
      <c r="H132" s="9">
        <v>5.5199999999999999E-2</v>
      </c>
      <c r="I132" s="9">
        <v>0.24490000000000001</v>
      </c>
      <c r="J132" s="9">
        <v>0.24859999999999999</v>
      </c>
      <c r="K132" s="9">
        <v>0.14660000000000001</v>
      </c>
      <c r="L132" s="9">
        <v>99.23</v>
      </c>
      <c r="M132" s="12">
        <f t="shared" ref="M132:M196" si="11">K132*10000*58.6934/74.6928</f>
        <v>1151.9788306235673</v>
      </c>
      <c r="N132" s="10">
        <f t="shared" ref="N132:N193" si="12">(E132*55.845/71.844)/(J132*54.938044/70.9374)</f>
        <v>64.355516795831903</v>
      </c>
      <c r="O132" s="12">
        <f t="shared" ref="O132:O193" si="13">I132*10000*40.078/56.0774</f>
        <v>1750.2776876246048</v>
      </c>
      <c r="P132" s="4">
        <f t="shared" ref="P132:P196" si="14">M132*(E132/G132)</f>
        <v>419.30194408341725</v>
      </c>
      <c r="Q132" s="5">
        <f t="shared" si="10"/>
        <v>83.035963153807145</v>
      </c>
    </row>
    <row r="133" spans="1:17" s="5" customFormat="1" x14ac:dyDescent="0.3">
      <c r="A133" s="4" t="s">
        <v>19</v>
      </c>
      <c r="B133" s="4">
        <v>3</v>
      </c>
      <c r="C133" s="4"/>
      <c r="D133" s="4">
        <v>326.13000000000102</v>
      </c>
      <c r="E133" s="9">
        <v>16.331199999999999</v>
      </c>
      <c r="F133" s="9">
        <v>39.218800000000002</v>
      </c>
      <c r="G133" s="9">
        <v>43.8307</v>
      </c>
      <c r="H133" s="9">
        <v>5.8999999999999997E-2</v>
      </c>
      <c r="I133" s="9">
        <v>0.2505</v>
      </c>
      <c r="J133" s="9">
        <v>0.2472</v>
      </c>
      <c r="K133" s="9">
        <v>0.15229999999999999</v>
      </c>
      <c r="L133" s="9">
        <v>100.17740000000001</v>
      </c>
      <c r="M133" s="12">
        <f t="shared" si="11"/>
        <v>1196.7692762890129</v>
      </c>
      <c r="N133" s="10">
        <f t="shared" si="12"/>
        <v>66.307933903544495</v>
      </c>
      <c r="O133" s="12">
        <f t="shared" si="13"/>
        <v>1790.300370559263</v>
      </c>
      <c r="P133" s="4">
        <f t="shared" si="14"/>
        <v>445.91298804105628</v>
      </c>
      <c r="Q133" s="5">
        <f t="shared" si="10"/>
        <v>82.703962750764177</v>
      </c>
    </row>
    <row r="134" spans="1:17" s="5" customFormat="1" x14ac:dyDescent="0.3">
      <c r="A134" s="4" t="s">
        <v>19</v>
      </c>
      <c r="B134" s="4">
        <v>3</v>
      </c>
      <c r="C134" s="4"/>
      <c r="D134" s="4">
        <v>351.25</v>
      </c>
      <c r="E134" s="9">
        <v>16.859100000000002</v>
      </c>
      <c r="F134" s="9">
        <v>39.176099999999998</v>
      </c>
      <c r="G134" s="9">
        <v>43.3733</v>
      </c>
      <c r="H134" s="9">
        <v>5.5899999999999998E-2</v>
      </c>
      <c r="I134" s="9">
        <v>0.24529999999999999</v>
      </c>
      <c r="J134" s="9">
        <v>0.25669999999999998</v>
      </c>
      <c r="K134" s="9">
        <v>0.15129999999999999</v>
      </c>
      <c r="L134" s="9">
        <v>100.19119999999999</v>
      </c>
      <c r="M134" s="12">
        <f t="shared" si="11"/>
        <v>1188.9113033652507</v>
      </c>
      <c r="N134" s="10">
        <f t="shared" si="12"/>
        <v>65.918054766190536</v>
      </c>
      <c r="O134" s="12">
        <f t="shared" si="13"/>
        <v>1753.136450691366</v>
      </c>
      <c r="P134" s="4">
        <f t="shared" si="14"/>
        <v>462.12703563171578</v>
      </c>
      <c r="Q134" s="5">
        <f t="shared" si="10"/>
        <v>82.090433579977741</v>
      </c>
    </row>
    <row r="135" spans="1:17" s="5" customFormat="1" x14ac:dyDescent="0.3">
      <c r="A135" s="4" t="s">
        <v>19</v>
      </c>
      <c r="B135" s="4">
        <v>3</v>
      </c>
      <c r="C135" s="4"/>
      <c r="D135" s="4">
        <v>376.36000000000058</v>
      </c>
      <c r="E135" s="9">
        <v>16.683800000000002</v>
      </c>
      <c r="F135" s="9">
        <v>38.754800000000003</v>
      </c>
      <c r="G135" s="9">
        <v>43.194600000000001</v>
      </c>
      <c r="H135" s="9">
        <v>5.8999999999999997E-2</v>
      </c>
      <c r="I135" s="9">
        <v>0.23899999999999999</v>
      </c>
      <c r="J135" s="9">
        <v>0.26819999999999999</v>
      </c>
      <c r="K135" s="9">
        <v>0.15329999999999999</v>
      </c>
      <c r="L135" s="9">
        <v>99.441800000000001</v>
      </c>
      <c r="M135" s="12">
        <f t="shared" si="11"/>
        <v>1204.6272492127755</v>
      </c>
      <c r="N135" s="10">
        <f t="shared" si="12"/>
        <v>62.43556791034942</v>
      </c>
      <c r="O135" s="12">
        <f t="shared" si="13"/>
        <v>1708.1109323898756</v>
      </c>
      <c r="P135" s="4">
        <f t="shared" si="14"/>
        <v>465.28408876146796</v>
      </c>
      <c r="Q135" s="5">
        <f t="shared" si="10"/>
        <v>82.183218106824413</v>
      </c>
    </row>
    <row r="136" spans="1:17" s="5" customFormat="1" x14ac:dyDescent="0.3">
      <c r="A136" s="4" t="s">
        <v>19</v>
      </c>
      <c r="B136" s="4">
        <v>3</v>
      </c>
      <c r="C136" s="4"/>
      <c r="D136" s="4">
        <v>401.47999999999956</v>
      </c>
      <c r="E136" s="9">
        <v>17.4465</v>
      </c>
      <c r="F136" s="9">
        <v>39.186</v>
      </c>
      <c r="G136" s="9">
        <v>43.587600000000002</v>
      </c>
      <c r="H136" s="9">
        <v>5.3900000000000003E-2</v>
      </c>
      <c r="I136" s="9">
        <v>0.23669999999999999</v>
      </c>
      <c r="J136" s="9">
        <v>0.26529999999999998</v>
      </c>
      <c r="K136" s="9">
        <v>0.14169999999999999</v>
      </c>
      <c r="L136" s="9">
        <v>100.9937</v>
      </c>
      <c r="M136" s="12">
        <f t="shared" si="11"/>
        <v>1113.4747632971316</v>
      </c>
      <c r="N136" s="10">
        <f t="shared" si="12"/>
        <v>66.00349452612312</v>
      </c>
      <c r="O136" s="12">
        <f t="shared" si="13"/>
        <v>1691.673044755998</v>
      </c>
      <c r="P136" s="4">
        <f t="shared" si="14"/>
        <v>445.68265878055706</v>
      </c>
      <c r="Q136" s="5">
        <f t="shared" si="10"/>
        <v>81.655309493938049</v>
      </c>
    </row>
    <row r="137" spans="1:17" s="5" customFormat="1" x14ac:dyDescent="0.3">
      <c r="A137" s="4" t="s">
        <v>19</v>
      </c>
      <c r="B137" s="4">
        <v>3</v>
      </c>
      <c r="C137" s="4"/>
      <c r="D137" s="4">
        <v>426.60000000000218</v>
      </c>
      <c r="E137" s="9">
        <v>17.393899999999999</v>
      </c>
      <c r="F137" s="9">
        <v>39.230600000000003</v>
      </c>
      <c r="G137" s="9">
        <v>43.151200000000003</v>
      </c>
      <c r="H137" s="9">
        <v>5.7500000000000002E-2</v>
      </c>
      <c r="I137" s="9">
        <v>0.2351</v>
      </c>
      <c r="J137" s="9">
        <v>0.27239999999999998</v>
      </c>
      <c r="K137" s="9">
        <v>0.1429</v>
      </c>
      <c r="L137" s="9">
        <v>100.5557</v>
      </c>
      <c r="M137" s="12">
        <f t="shared" si="11"/>
        <v>1122.9043308056466</v>
      </c>
      <c r="N137" s="10">
        <f t="shared" si="12"/>
        <v>64.089329873308017</v>
      </c>
      <c r="O137" s="12">
        <f t="shared" si="13"/>
        <v>1680.2379924889531</v>
      </c>
      <c r="P137" s="4">
        <f t="shared" si="14"/>
        <v>452.63366116354433</v>
      </c>
      <c r="Q137" s="5">
        <f t="shared" si="10"/>
        <v>81.549574279167231</v>
      </c>
    </row>
    <row r="138" spans="1:17" s="5" customFormat="1" x14ac:dyDescent="0.3">
      <c r="A138" s="4" t="s">
        <v>19</v>
      </c>
      <c r="B138" s="4">
        <v>3</v>
      </c>
      <c r="C138" s="4"/>
      <c r="D138" s="4">
        <v>451.72999999999956</v>
      </c>
      <c r="E138" s="9">
        <v>17.788599999999999</v>
      </c>
      <c r="F138" s="9">
        <v>38.947400000000002</v>
      </c>
      <c r="G138" s="9">
        <v>42.674599999999998</v>
      </c>
      <c r="H138" s="9">
        <v>5.7500000000000002E-2</v>
      </c>
      <c r="I138" s="9">
        <v>0.23769999999999999</v>
      </c>
      <c r="J138" s="9">
        <v>0.26369999999999999</v>
      </c>
      <c r="K138" s="9">
        <v>0.1326</v>
      </c>
      <c r="L138" s="9">
        <v>100.194</v>
      </c>
      <c r="M138" s="12">
        <f t="shared" si="11"/>
        <v>1041.9672096908937</v>
      </c>
      <c r="N138" s="10">
        <f t="shared" si="12"/>
        <v>67.706054212928294</v>
      </c>
      <c r="O138" s="12">
        <f t="shared" si="13"/>
        <v>1698.8199524229012</v>
      </c>
      <c r="P138" s="4">
        <f t="shared" si="14"/>
        <v>434.33653522956115</v>
      </c>
      <c r="Q138" s="5">
        <f t="shared" si="10"/>
        <v>81.039504264582007</v>
      </c>
    </row>
    <row r="139" spans="1:17" s="5" customFormat="1" x14ac:dyDescent="0.3">
      <c r="A139" s="4" t="s">
        <v>19</v>
      </c>
      <c r="B139" s="4">
        <v>3</v>
      </c>
      <c r="C139" s="4" t="s">
        <v>24</v>
      </c>
      <c r="D139" s="4">
        <v>476.86000000000058</v>
      </c>
      <c r="E139" s="9">
        <v>17.897300000000001</v>
      </c>
      <c r="F139" s="9">
        <v>39.098199999999999</v>
      </c>
      <c r="G139" s="9">
        <v>42.677599999999998</v>
      </c>
      <c r="H139" s="9">
        <v>5.3100000000000001E-2</v>
      </c>
      <c r="I139" s="9">
        <v>0.2351</v>
      </c>
      <c r="J139" s="9">
        <v>0.2823</v>
      </c>
      <c r="K139" s="9">
        <v>0.1232</v>
      </c>
      <c r="L139" s="9">
        <v>100.4528</v>
      </c>
      <c r="M139" s="12">
        <f t="shared" si="11"/>
        <v>968.10226420752713</v>
      </c>
      <c r="N139" s="10">
        <f t="shared" si="12"/>
        <v>63.63155034127589</v>
      </c>
      <c r="O139" s="12">
        <f t="shared" si="13"/>
        <v>1680.2379924889531</v>
      </c>
      <c r="P139" s="4">
        <f t="shared" si="14"/>
        <v>405.98385694606486</v>
      </c>
      <c r="Q139" s="5">
        <f t="shared" si="10"/>
        <v>80.946803913520966</v>
      </c>
    </row>
    <row r="140" spans="1:17" s="5" customFormat="1" x14ac:dyDescent="0.3">
      <c r="A140" s="4" t="s">
        <v>19</v>
      </c>
      <c r="B140" s="4">
        <v>3</v>
      </c>
      <c r="C140" s="4" t="s">
        <v>28</v>
      </c>
      <c r="D140" s="4"/>
      <c r="E140" s="9">
        <v>19.712199999999999</v>
      </c>
      <c r="F140" s="9">
        <v>38.930199999999999</v>
      </c>
      <c r="G140" s="9">
        <v>41.412100000000002</v>
      </c>
      <c r="H140" s="9">
        <v>5.2600000000000001E-2</v>
      </c>
      <c r="I140" s="9">
        <v>0.22159999999999999</v>
      </c>
      <c r="J140" s="9">
        <v>0.30830000000000002</v>
      </c>
      <c r="K140" s="9">
        <v>0.11169999999999999</v>
      </c>
      <c r="L140" s="9">
        <v>100.81019999999999</v>
      </c>
      <c r="M140" s="12">
        <f t="shared" si="11"/>
        <v>877.73557558425966</v>
      </c>
      <c r="N140" s="10">
        <f t="shared" si="12"/>
        <v>64.173752798148072</v>
      </c>
      <c r="O140" s="12">
        <f t="shared" si="13"/>
        <v>1583.7547389857593</v>
      </c>
      <c r="P140" s="4">
        <f t="shared" si="14"/>
        <v>417.80299026207416</v>
      </c>
      <c r="Q140" s="5">
        <f t="shared" si="10"/>
        <v>78.915980794303408</v>
      </c>
    </row>
    <row r="141" spans="1:17" s="5" customFormat="1" x14ac:dyDescent="0.3">
      <c r="A141" s="4" t="s">
        <v>19</v>
      </c>
      <c r="B141" s="4">
        <v>3</v>
      </c>
      <c r="C141" s="4" t="s">
        <v>28</v>
      </c>
      <c r="D141" s="4"/>
      <c r="E141" s="9">
        <v>20.0215</v>
      </c>
      <c r="F141" s="9">
        <v>38.8249</v>
      </c>
      <c r="G141" s="9">
        <v>41.033299999999997</v>
      </c>
      <c r="H141" s="9">
        <v>5.2699999999999997E-2</v>
      </c>
      <c r="I141" s="9">
        <v>0.22489999999999999</v>
      </c>
      <c r="J141" s="9">
        <v>0.3024</v>
      </c>
      <c r="K141" s="9">
        <v>0.1037</v>
      </c>
      <c r="L141" s="9">
        <v>100.6339</v>
      </c>
      <c r="M141" s="12">
        <f t="shared" si="11"/>
        <v>814.87179219416043</v>
      </c>
      <c r="N141" s="10">
        <f t="shared" si="12"/>
        <v>66.452402899334501</v>
      </c>
      <c r="O141" s="12">
        <f t="shared" si="13"/>
        <v>1607.3395342865399</v>
      </c>
      <c r="P141" s="4">
        <f t="shared" si="14"/>
        <v>397.60281496773069</v>
      </c>
      <c r="Q141" s="5">
        <f t="shared" si="10"/>
        <v>78.501089481075056</v>
      </c>
    </row>
    <row r="142" spans="1:17" s="5" customFormat="1" x14ac:dyDescent="0.3">
      <c r="A142" s="4" t="s">
        <v>19</v>
      </c>
      <c r="B142" s="4">
        <v>3</v>
      </c>
      <c r="C142" s="4" t="s">
        <v>28</v>
      </c>
      <c r="D142" s="4"/>
      <c r="E142" s="9">
        <v>19.763100000000001</v>
      </c>
      <c r="F142" s="9">
        <v>38.796999999999997</v>
      </c>
      <c r="G142" s="9">
        <v>41.328299999999999</v>
      </c>
      <c r="H142" s="9">
        <v>5.1400000000000001E-2</v>
      </c>
      <c r="I142" s="9">
        <v>0.2223</v>
      </c>
      <c r="J142" s="9">
        <v>0.30719999999999997</v>
      </c>
      <c r="K142" s="9">
        <v>0.108</v>
      </c>
      <c r="L142" s="9">
        <v>100.64360000000001</v>
      </c>
      <c r="M142" s="12">
        <f t="shared" si="11"/>
        <v>848.66107576633885</v>
      </c>
      <c r="N142" s="10">
        <f t="shared" si="12"/>
        <v>64.569841697994789</v>
      </c>
      <c r="O142" s="12">
        <f t="shared" si="13"/>
        <v>1588.7575743525913</v>
      </c>
      <c r="P142" s="4">
        <f t="shared" si="14"/>
        <v>405.82781547941079</v>
      </c>
      <c r="Q142" s="5">
        <f t="shared" si="10"/>
        <v>78.839267035291144</v>
      </c>
    </row>
    <row r="143" spans="1:17" s="5" customFormat="1" x14ac:dyDescent="0.3">
      <c r="A143" s="4" t="s">
        <v>19</v>
      </c>
      <c r="B143" s="4">
        <v>3</v>
      </c>
      <c r="C143" s="4" t="s">
        <v>28</v>
      </c>
      <c r="D143" s="4"/>
      <c r="E143" s="9">
        <v>19.894100000000002</v>
      </c>
      <c r="F143" s="9">
        <v>38.983699999999999</v>
      </c>
      <c r="G143" s="9">
        <v>40.529800000000002</v>
      </c>
      <c r="H143" s="9">
        <v>5.0900000000000001E-2</v>
      </c>
      <c r="I143" s="9">
        <v>0.2276</v>
      </c>
      <c r="J143" s="9">
        <v>0.30869999999999997</v>
      </c>
      <c r="K143" s="9">
        <v>0.11119999999999999</v>
      </c>
      <c r="L143" s="9">
        <v>100.1742</v>
      </c>
      <c r="M143" s="12">
        <f t="shared" si="11"/>
        <v>873.80658912237857</v>
      </c>
      <c r="N143" s="10">
        <f t="shared" si="12"/>
        <v>64.682013701539447</v>
      </c>
      <c r="O143" s="12">
        <f t="shared" si="13"/>
        <v>1626.6361849871787</v>
      </c>
      <c r="P143" s="4">
        <f t="shared" si="14"/>
        <v>428.9089920172197</v>
      </c>
      <c r="Q143" s="5">
        <f t="shared" si="10"/>
        <v>78.400282719961439</v>
      </c>
    </row>
    <row r="144" spans="1:17" s="5" customFormat="1" x14ac:dyDescent="0.3">
      <c r="A144" s="4" t="s">
        <v>19</v>
      </c>
      <c r="B144" s="4">
        <v>3</v>
      </c>
      <c r="C144" s="4" t="s">
        <v>28</v>
      </c>
      <c r="D144" s="4"/>
      <c r="E144" s="9">
        <v>20.084800000000001</v>
      </c>
      <c r="F144" s="9">
        <v>38.687399999999997</v>
      </c>
      <c r="G144" s="9">
        <v>40.775799999999997</v>
      </c>
      <c r="H144" s="9">
        <v>5.4800000000000001E-2</v>
      </c>
      <c r="I144" s="9">
        <v>0.22220000000000001</v>
      </c>
      <c r="J144" s="9">
        <v>0.30819999999999997</v>
      </c>
      <c r="K144" s="9">
        <v>0.1129</v>
      </c>
      <c r="L144" s="9">
        <v>100.3267</v>
      </c>
      <c r="M144" s="12">
        <f t="shared" si="11"/>
        <v>887.16514309277454</v>
      </c>
      <c r="N144" s="10">
        <f t="shared" si="12"/>
        <v>65.407980751965539</v>
      </c>
      <c r="O144" s="12">
        <f t="shared" si="13"/>
        <v>1588.0428835859011</v>
      </c>
      <c r="P144" s="4">
        <f t="shared" si="14"/>
        <v>436.98797978187457</v>
      </c>
      <c r="Q144" s="5">
        <f t="shared" si="10"/>
        <v>78.341143287059865</v>
      </c>
    </row>
    <row r="145" spans="1:17" s="5" customFormat="1" x14ac:dyDescent="0.3">
      <c r="A145" s="4" t="s">
        <v>19</v>
      </c>
      <c r="B145" s="4">
        <v>4</v>
      </c>
      <c r="C145" s="4" t="s">
        <v>23</v>
      </c>
      <c r="D145" s="4">
        <v>0</v>
      </c>
      <c r="E145" s="9">
        <v>17.686800000000002</v>
      </c>
      <c r="F145" s="9">
        <v>39.037300000000002</v>
      </c>
      <c r="G145" s="9">
        <v>42.547699999999999</v>
      </c>
      <c r="H145" s="9">
        <v>5.3100000000000001E-2</v>
      </c>
      <c r="I145" s="9">
        <v>0.38369999999999999</v>
      </c>
      <c r="J145" s="9">
        <v>0.2858</v>
      </c>
      <c r="K145" s="9">
        <v>0.1615</v>
      </c>
      <c r="L145" s="9">
        <v>100.23399999999999</v>
      </c>
      <c r="M145" s="12">
        <f t="shared" si="11"/>
        <v>1269.0626271876272</v>
      </c>
      <c r="N145" s="10">
        <f t="shared" si="12"/>
        <v>62.113057144994045</v>
      </c>
      <c r="O145" s="12">
        <f t="shared" si="13"/>
        <v>2742.2684717907755</v>
      </c>
      <c r="P145" s="4">
        <f t="shared" si="14"/>
        <v>527.54101571981869</v>
      </c>
      <c r="Q145" s="5">
        <f t="shared" si="10"/>
        <v>81.081893691777026</v>
      </c>
    </row>
    <row r="146" spans="1:17" s="5" customFormat="1" x14ac:dyDescent="0.3">
      <c r="A146" s="4" t="s">
        <v>19</v>
      </c>
      <c r="B146" s="4">
        <v>4</v>
      </c>
      <c r="C146" s="4"/>
      <c r="D146" s="4">
        <v>13.509999999998399</v>
      </c>
      <c r="E146" s="9">
        <v>17.363900000000001</v>
      </c>
      <c r="F146" s="9">
        <v>39.067</v>
      </c>
      <c r="G146" s="9">
        <v>43.306199999999997</v>
      </c>
      <c r="H146" s="9">
        <v>5.4100000000000002E-2</v>
      </c>
      <c r="I146" s="9">
        <v>0.3654</v>
      </c>
      <c r="J146" s="9">
        <v>0.26989999999999997</v>
      </c>
      <c r="K146" s="9">
        <v>0.17369999999999999</v>
      </c>
      <c r="L146" s="9">
        <v>100.6769</v>
      </c>
      <c r="M146" s="12">
        <f t="shared" si="11"/>
        <v>1364.9298968575283</v>
      </c>
      <c r="N146" s="10">
        <f t="shared" si="12"/>
        <v>64.571407989100749</v>
      </c>
      <c r="O146" s="12">
        <f t="shared" si="13"/>
        <v>2611.4800614864462</v>
      </c>
      <c r="P146" s="4">
        <f t="shared" si="14"/>
        <v>547.27743916678071</v>
      </c>
      <c r="Q146" s="5">
        <f t="shared" si="10"/>
        <v>81.629363260126297</v>
      </c>
    </row>
    <row r="147" spans="1:17" s="5" customFormat="1" x14ac:dyDescent="0.3">
      <c r="A147" s="4" t="s">
        <v>19</v>
      </c>
      <c r="B147" s="4">
        <v>4</v>
      </c>
      <c r="C147" s="4"/>
      <c r="D147" s="4">
        <v>27.020000000000437</v>
      </c>
      <c r="E147" s="9">
        <v>17.042100000000001</v>
      </c>
      <c r="F147" s="9">
        <v>38.915700000000001</v>
      </c>
      <c r="G147" s="9">
        <v>43.24</v>
      </c>
      <c r="H147" s="9">
        <v>6.4299999999999996E-2</v>
      </c>
      <c r="I147" s="9">
        <v>0.33600000000000002</v>
      </c>
      <c r="J147" s="9">
        <v>0.26529999999999998</v>
      </c>
      <c r="K147" s="9">
        <v>0.16259999999999999</v>
      </c>
      <c r="L147" s="9">
        <v>100.1044</v>
      </c>
      <c r="M147" s="12">
        <f t="shared" si="11"/>
        <v>1277.7063974037658</v>
      </c>
      <c r="N147" s="10">
        <f t="shared" si="12"/>
        <v>64.473570863132622</v>
      </c>
      <c r="O147" s="12">
        <f t="shared" si="13"/>
        <v>2401.3609760794907</v>
      </c>
      <c r="P147" s="4">
        <f t="shared" si="14"/>
        <v>503.58002301560401</v>
      </c>
      <c r="Q147" s="5">
        <f t="shared" si="10"/>
        <v>81.885545080140403</v>
      </c>
    </row>
    <row r="148" spans="1:17" s="5" customFormat="1" x14ac:dyDescent="0.3">
      <c r="A148" s="4" t="s">
        <v>19</v>
      </c>
      <c r="B148" s="4">
        <v>4</v>
      </c>
      <c r="C148" s="4"/>
      <c r="D148" s="4">
        <v>40.520000000000437</v>
      </c>
      <c r="E148" s="9">
        <v>16.558800000000002</v>
      </c>
      <c r="F148" s="9">
        <v>39.293700000000001</v>
      </c>
      <c r="G148" s="9">
        <v>43.4724</v>
      </c>
      <c r="H148" s="9">
        <v>6.3299999999999995E-2</v>
      </c>
      <c r="I148" s="9">
        <v>0.32290000000000002</v>
      </c>
      <c r="J148" s="9">
        <v>0.25879999999999997</v>
      </c>
      <c r="K148" s="9">
        <v>0.17419999999999999</v>
      </c>
      <c r="L148" s="9">
        <v>100.2323</v>
      </c>
      <c r="M148" s="12">
        <f t="shared" si="11"/>
        <v>1368.8588833194094</v>
      </c>
      <c r="N148" s="10">
        <f t="shared" si="12"/>
        <v>64.218543824422923</v>
      </c>
      <c r="O148" s="12">
        <f t="shared" si="13"/>
        <v>2307.7364856430577</v>
      </c>
      <c r="P148" s="4">
        <f t="shared" si="14"/>
        <v>521.40347616210374</v>
      </c>
      <c r="Q148" s="5">
        <f t="shared" si="10"/>
        <v>82.386291668787479</v>
      </c>
    </row>
    <row r="149" spans="1:17" s="5" customFormat="1" x14ac:dyDescent="0.3">
      <c r="A149" s="4" t="s">
        <v>19</v>
      </c>
      <c r="B149" s="4">
        <v>4</v>
      </c>
      <c r="C149" s="4"/>
      <c r="D149" s="4">
        <v>54.020000000000437</v>
      </c>
      <c r="E149" s="9">
        <v>16.553799999999999</v>
      </c>
      <c r="F149" s="9">
        <v>39.201700000000002</v>
      </c>
      <c r="G149" s="9">
        <v>43.758800000000001</v>
      </c>
      <c r="H149" s="9">
        <v>5.7700000000000001E-2</v>
      </c>
      <c r="I149" s="9">
        <v>0.30299999999999999</v>
      </c>
      <c r="J149" s="9">
        <v>0.2462</v>
      </c>
      <c r="K149" s="9">
        <v>0.18859999999999999</v>
      </c>
      <c r="L149" s="9">
        <v>100.39790000000001</v>
      </c>
      <c r="M149" s="12">
        <f t="shared" si="11"/>
        <v>1482.013693421588</v>
      </c>
      <c r="N149" s="10">
        <f t="shared" si="12"/>
        <v>67.484730848451846</v>
      </c>
      <c r="O149" s="12">
        <f t="shared" si="13"/>
        <v>2165.5130230716832</v>
      </c>
      <c r="P149" s="4">
        <f t="shared" si="14"/>
        <v>560.64056322756301</v>
      </c>
      <c r="Q149" s="5">
        <f t="shared" si="10"/>
        <v>82.48574052237197</v>
      </c>
    </row>
    <row r="150" spans="1:17" s="5" customFormat="1" x14ac:dyDescent="0.3">
      <c r="A150" s="4" t="s">
        <v>19</v>
      </c>
      <c r="B150" s="4">
        <v>4</v>
      </c>
      <c r="C150" s="4"/>
      <c r="D150" s="4">
        <v>67.509999999998399</v>
      </c>
      <c r="E150" s="9">
        <v>16.506799999999998</v>
      </c>
      <c r="F150" s="9">
        <v>39.018099999999997</v>
      </c>
      <c r="G150" s="9">
        <v>43.899700000000003</v>
      </c>
      <c r="H150" s="9">
        <v>6.0699999999999997E-2</v>
      </c>
      <c r="I150" s="9">
        <v>0.29559999999999997</v>
      </c>
      <c r="J150" s="9">
        <v>0.25609999999999999</v>
      </c>
      <c r="K150" s="9">
        <v>0.18160000000000001</v>
      </c>
      <c r="L150" s="9">
        <v>100.2949</v>
      </c>
      <c r="M150" s="12">
        <f t="shared" si="11"/>
        <v>1427.0078829552515</v>
      </c>
      <c r="N150" s="10">
        <f t="shared" si="12"/>
        <v>64.691791137422484</v>
      </c>
      <c r="O150" s="12">
        <f t="shared" si="13"/>
        <v>2112.6259063365987</v>
      </c>
      <c r="P150" s="4">
        <f t="shared" si="14"/>
        <v>536.57163311744137</v>
      </c>
      <c r="Q150" s="5">
        <f t="shared" si="10"/>
        <v>82.573087107183312</v>
      </c>
    </row>
    <row r="151" spans="1:17" s="5" customFormat="1" x14ac:dyDescent="0.3">
      <c r="A151" s="4" t="s">
        <v>19</v>
      </c>
      <c r="B151" s="4">
        <v>4</v>
      </c>
      <c r="C151" s="4"/>
      <c r="D151" s="4">
        <v>80.989999999997963</v>
      </c>
      <c r="E151" s="9">
        <v>16.0761</v>
      </c>
      <c r="F151" s="9">
        <v>39.1815</v>
      </c>
      <c r="G151" s="9">
        <v>43.560400000000001</v>
      </c>
      <c r="H151" s="9">
        <v>6.1899999999999997E-2</v>
      </c>
      <c r="I151" s="9">
        <v>0.28860000000000002</v>
      </c>
      <c r="J151" s="9">
        <v>0.25290000000000001</v>
      </c>
      <c r="K151" s="9">
        <v>0.1875</v>
      </c>
      <c r="L151" s="9">
        <v>99.691800000000001</v>
      </c>
      <c r="M151" s="12">
        <f t="shared" si="11"/>
        <v>1473.3699232054494</v>
      </c>
      <c r="N151" s="10">
        <f t="shared" si="12"/>
        <v>63.801036545499549</v>
      </c>
      <c r="O151" s="12">
        <f t="shared" si="13"/>
        <v>2062.5975526682769</v>
      </c>
      <c r="P151" s="4">
        <f t="shared" si="14"/>
        <v>543.75171537550443</v>
      </c>
      <c r="Q151" s="5">
        <f t="shared" si="10"/>
        <v>82.840253719268773</v>
      </c>
    </row>
    <row r="152" spans="1:17" s="5" customFormat="1" x14ac:dyDescent="0.3">
      <c r="A152" s="4" t="s">
        <v>19</v>
      </c>
      <c r="B152" s="4">
        <v>4</v>
      </c>
      <c r="C152" s="4"/>
      <c r="D152" s="4">
        <v>94.469999999997526</v>
      </c>
      <c r="E152" s="9">
        <v>15.9992</v>
      </c>
      <c r="F152" s="9">
        <v>39.325299999999999</v>
      </c>
      <c r="G152" s="9">
        <v>43.7209</v>
      </c>
      <c r="H152" s="9">
        <v>6.1600000000000002E-2</v>
      </c>
      <c r="I152" s="9">
        <v>0.2883</v>
      </c>
      <c r="J152" s="9">
        <v>0.24460000000000001</v>
      </c>
      <c r="K152" s="9">
        <v>0.19109999999999999</v>
      </c>
      <c r="L152" s="9">
        <v>99.910600000000002</v>
      </c>
      <c r="M152" s="12">
        <f t="shared" si="11"/>
        <v>1501.6586257309939</v>
      </c>
      <c r="N152" s="10">
        <f t="shared" si="12"/>
        <v>65.65044580812966</v>
      </c>
      <c r="O152" s="12">
        <f t="shared" si="13"/>
        <v>2060.4534803682059</v>
      </c>
      <c r="P152" s="4">
        <f t="shared" si="14"/>
        <v>549.51605947716803</v>
      </c>
      <c r="Q152" s="5">
        <f t="shared" ref="Q152:Q192" si="15">(G152/40.3)/(G152/40.3+E152/71.8)*100</f>
        <v>82.960360364960195</v>
      </c>
    </row>
    <row r="153" spans="1:17" s="5" customFormat="1" x14ac:dyDescent="0.3">
      <c r="A153" s="4" t="s">
        <v>19</v>
      </c>
      <c r="B153" s="4">
        <v>4</v>
      </c>
      <c r="C153" s="4"/>
      <c r="D153" s="4">
        <v>107.94999999999709</v>
      </c>
      <c r="E153" s="9">
        <v>15.9162</v>
      </c>
      <c r="F153" s="9">
        <v>39.175600000000003</v>
      </c>
      <c r="G153" s="9">
        <v>43.838299999999997</v>
      </c>
      <c r="H153" s="9">
        <v>6.7799999999999999E-2</v>
      </c>
      <c r="I153" s="9">
        <v>0.2883</v>
      </c>
      <c r="J153" s="9">
        <v>0.24229999999999999</v>
      </c>
      <c r="K153" s="9">
        <v>0.1988</v>
      </c>
      <c r="L153" s="9">
        <v>99.788799999999995</v>
      </c>
      <c r="M153" s="12">
        <f t="shared" si="11"/>
        <v>1562.1650172439643</v>
      </c>
      <c r="N153" s="10">
        <f t="shared" si="12"/>
        <v>65.929812177451893</v>
      </c>
      <c r="O153" s="12">
        <f t="shared" si="13"/>
        <v>2060.4534803682059</v>
      </c>
      <c r="P153" s="4">
        <f t="shared" si="14"/>
        <v>567.16913857194243</v>
      </c>
      <c r="Q153" s="5">
        <f t="shared" si="15"/>
        <v>83.071504535429384</v>
      </c>
    </row>
    <row r="154" spans="1:17" s="5" customFormat="1" x14ac:dyDescent="0.3">
      <c r="A154" s="4" t="s">
        <v>19</v>
      </c>
      <c r="B154" s="4">
        <v>4</v>
      </c>
      <c r="C154" s="4" t="s">
        <v>24</v>
      </c>
      <c r="D154" s="4">
        <v>121.41999999999825</v>
      </c>
      <c r="E154" s="9">
        <v>15.8749</v>
      </c>
      <c r="F154" s="9">
        <v>39.049500000000002</v>
      </c>
      <c r="G154" s="9">
        <v>44.209299999999999</v>
      </c>
      <c r="H154" s="9">
        <v>6.8500000000000005E-2</v>
      </c>
      <c r="I154" s="9">
        <v>0.29389999999999999</v>
      </c>
      <c r="J154" s="9">
        <v>0.25269999999999998</v>
      </c>
      <c r="K154" s="9">
        <v>0.19800000000000001</v>
      </c>
      <c r="L154" s="9">
        <v>100.0356</v>
      </c>
      <c r="M154" s="12">
        <f t="shared" si="11"/>
        <v>1555.8786389049546</v>
      </c>
      <c r="N154" s="10">
        <f t="shared" si="12"/>
        <v>63.052399880631214</v>
      </c>
      <c r="O154" s="12">
        <f t="shared" si="13"/>
        <v>2100.4761633028638</v>
      </c>
      <c r="P154" s="4">
        <f t="shared" si="14"/>
        <v>558.69280456266586</v>
      </c>
      <c r="Q154" s="5">
        <f t="shared" si="15"/>
        <v>83.225988905712384</v>
      </c>
    </row>
    <row r="155" spans="1:17" s="5" customFormat="1" x14ac:dyDescent="0.3">
      <c r="A155" s="4" t="s">
        <v>19</v>
      </c>
      <c r="B155" s="4">
        <v>5</v>
      </c>
      <c r="C155" s="4" t="s">
        <v>23</v>
      </c>
      <c r="D155" s="4">
        <v>0</v>
      </c>
      <c r="E155" s="9">
        <v>16.701799999999999</v>
      </c>
      <c r="F155" s="9">
        <v>39.1053</v>
      </c>
      <c r="G155" s="9">
        <v>43.694099999999999</v>
      </c>
      <c r="H155" s="9">
        <v>6.3899999999999998E-2</v>
      </c>
      <c r="I155" s="9">
        <v>0.33090000000000003</v>
      </c>
      <c r="J155" s="9">
        <v>0.2697</v>
      </c>
      <c r="K155" s="9">
        <v>0.18809999999999999</v>
      </c>
      <c r="L155" s="9">
        <v>100.4263</v>
      </c>
      <c r="M155" s="12">
        <f t="shared" si="11"/>
        <v>1478.0847069597069</v>
      </c>
      <c r="N155" s="10">
        <f t="shared" si="12"/>
        <v>62.155304331828702</v>
      </c>
      <c r="O155" s="12">
        <f t="shared" si="13"/>
        <v>2364.9117469782841</v>
      </c>
      <c r="P155" s="4">
        <f t="shared" si="14"/>
        <v>564.98875497377526</v>
      </c>
      <c r="Q155" s="5">
        <f t="shared" si="15"/>
        <v>82.335270245567798</v>
      </c>
    </row>
    <row r="156" spans="1:17" s="5" customFormat="1" x14ac:dyDescent="0.3">
      <c r="A156" s="4" t="s">
        <v>19</v>
      </c>
      <c r="B156" s="4">
        <v>5</v>
      </c>
      <c r="C156" s="4"/>
      <c r="D156" s="4">
        <v>19.290000000000873</v>
      </c>
      <c r="E156" s="9">
        <v>16.490500000000001</v>
      </c>
      <c r="F156" s="9">
        <v>38.886200000000002</v>
      </c>
      <c r="G156" s="9">
        <v>43.401699999999998</v>
      </c>
      <c r="H156" s="9">
        <v>6.0600000000000001E-2</v>
      </c>
      <c r="I156" s="9">
        <v>0.32079999999999997</v>
      </c>
      <c r="J156" s="9">
        <v>0.26179999999999998</v>
      </c>
      <c r="K156" s="9">
        <v>0.18540000000000001</v>
      </c>
      <c r="L156" s="9">
        <v>99.6648</v>
      </c>
      <c r="M156" s="12">
        <f t="shared" si="11"/>
        <v>1456.8681800655484</v>
      </c>
      <c r="N156" s="10">
        <f t="shared" si="12"/>
        <v>63.220808647409591</v>
      </c>
      <c r="O156" s="12">
        <f t="shared" si="13"/>
        <v>2292.7279795425607</v>
      </c>
      <c r="P156" s="4">
        <f t="shared" si="14"/>
        <v>553.53787347894036</v>
      </c>
      <c r="Q156" s="5">
        <f t="shared" si="15"/>
        <v>82.422621373163651</v>
      </c>
    </row>
    <row r="157" spans="1:17" s="5" customFormat="1" x14ac:dyDescent="0.3">
      <c r="A157" s="4" t="s">
        <v>19</v>
      </c>
      <c r="B157" s="4">
        <v>5</v>
      </c>
      <c r="C157" s="4"/>
      <c r="D157" s="4">
        <v>38.569999999999709</v>
      </c>
      <c r="E157" s="9">
        <v>16.6525</v>
      </c>
      <c r="F157" s="9">
        <v>39.655099999999997</v>
      </c>
      <c r="G157" s="9">
        <v>43.206099999999999</v>
      </c>
      <c r="H157" s="9">
        <v>5.6899999999999999E-2</v>
      </c>
      <c r="I157" s="9">
        <v>0.32550000000000001</v>
      </c>
      <c r="J157" s="9">
        <v>0.26440000000000002</v>
      </c>
      <c r="K157" s="9">
        <v>0.189</v>
      </c>
      <c r="L157" s="9">
        <v>100.4264</v>
      </c>
      <c r="M157" s="12">
        <f t="shared" si="11"/>
        <v>1485.1568825910929</v>
      </c>
      <c r="N157" s="10">
        <f t="shared" si="12"/>
        <v>63.214085047421435</v>
      </c>
      <c r="O157" s="12">
        <f t="shared" si="13"/>
        <v>2326.3184455770065</v>
      </c>
      <c r="P157" s="4">
        <f t="shared" si="14"/>
        <v>572.40933542597395</v>
      </c>
      <c r="Q157" s="5">
        <f t="shared" si="15"/>
        <v>82.214590275218242</v>
      </c>
    </row>
    <row r="158" spans="1:17" s="5" customFormat="1" x14ac:dyDescent="0.3">
      <c r="A158" s="4" t="s">
        <v>19</v>
      </c>
      <c r="B158" s="4">
        <v>5</v>
      </c>
      <c r="C158" s="4"/>
      <c r="D158" s="4">
        <v>57.860000000000582</v>
      </c>
      <c r="E158" s="9">
        <v>16.5397</v>
      </c>
      <c r="F158" s="9">
        <v>38.972799999999999</v>
      </c>
      <c r="G158" s="9">
        <v>43.100099999999998</v>
      </c>
      <c r="H158" s="9">
        <v>5.8500000000000003E-2</v>
      </c>
      <c r="I158" s="9">
        <v>0.3367</v>
      </c>
      <c r="J158" s="9">
        <v>0.26419999999999999</v>
      </c>
      <c r="K158" s="9">
        <v>0.1789</v>
      </c>
      <c r="L158" s="9">
        <v>99.521799999999999</v>
      </c>
      <c r="M158" s="12">
        <f t="shared" si="11"/>
        <v>1405.7913560610928</v>
      </c>
      <c r="N158" s="10">
        <f t="shared" si="12"/>
        <v>62.833417212378372</v>
      </c>
      <c r="O158" s="12">
        <f t="shared" si="13"/>
        <v>2406.3638114463229</v>
      </c>
      <c r="P158" s="4">
        <f t="shared" si="14"/>
        <v>539.47362748215562</v>
      </c>
      <c r="Q158" s="5">
        <f t="shared" si="15"/>
        <v>82.277968230081186</v>
      </c>
    </row>
    <row r="159" spans="1:17" s="5" customFormat="1" x14ac:dyDescent="0.3">
      <c r="A159" s="4" t="s">
        <v>19</v>
      </c>
      <c r="B159" s="4">
        <v>5</v>
      </c>
      <c r="C159" s="4"/>
      <c r="D159" s="4">
        <v>77.139999999999418</v>
      </c>
      <c r="E159" s="9">
        <v>16.632200000000001</v>
      </c>
      <c r="F159" s="9">
        <v>39.2864</v>
      </c>
      <c r="G159" s="9">
        <v>42.5443</v>
      </c>
      <c r="H159" s="9">
        <v>0.1033</v>
      </c>
      <c r="I159" s="9">
        <v>0.40350000000000003</v>
      </c>
      <c r="J159" s="9">
        <v>0.27229999999999999</v>
      </c>
      <c r="K159" s="9">
        <v>0.18609999999999999</v>
      </c>
      <c r="L159" s="9">
        <v>99.567700000000002</v>
      </c>
      <c r="M159" s="12">
        <f t="shared" si="11"/>
        <v>1462.3687611121818</v>
      </c>
      <c r="N159" s="10">
        <f t="shared" si="12"/>
        <v>61.305285914942026</v>
      </c>
      <c r="O159" s="12">
        <f t="shared" si="13"/>
        <v>2883.7772435954598</v>
      </c>
      <c r="P159" s="4">
        <f t="shared" si="14"/>
        <v>571.69608404815756</v>
      </c>
      <c r="Q159" s="5">
        <f t="shared" si="15"/>
        <v>82.005767903340882</v>
      </c>
    </row>
    <row r="160" spans="1:17" s="5" customFormat="1" x14ac:dyDescent="0.3">
      <c r="A160" s="4" t="s">
        <v>19</v>
      </c>
      <c r="B160" s="4">
        <v>5</v>
      </c>
      <c r="C160" s="4"/>
      <c r="D160" s="4">
        <v>96.430000000000291</v>
      </c>
      <c r="E160" s="9">
        <v>16.428599999999999</v>
      </c>
      <c r="F160" s="9">
        <v>39.514699999999998</v>
      </c>
      <c r="G160" s="9">
        <v>43.727400000000003</v>
      </c>
      <c r="H160" s="9">
        <v>5.8000000000000003E-2</v>
      </c>
      <c r="I160" s="9">
        <v>0.32700000000000001</v>
      </c>
      <c r="J160" s="9">
        <v>0.2636</v>
      </c>
      <c r="K160" s="9">
        <v>0.18970000000000001</v>
      </c>
      <c r="L160" s="9">
        <v>100.57429999999999</v>
      </c>
      <c r="M160" s="12">
        <f t="shared" si="11"/>
        <v>1490.6574636377266</v>
      </c>
      <c r="N160" s="10">
        <f t="shared" si="12"/>
        <v>62.553413607052015</v>
      </c>
      <c r="O160" s="12">
        <f t="shared" si="13"/>
        <v>2337.0388070773611</v>
      </c>
      <c r="P160" s="4">
        <f t="shared" si="14"/>
        <v>560.04736634510061</v>
      </c>
      <c r="Q160" s="5">
        <f t="shared" si="15"/>
        <v>82.584827908168123</v>
      </c>
    </row>
    <row r="161" spans="1:17" s="5" customFormat="1" x14ac:dyDescent="0.3">
      <c r="A161" s="4" t="s">
        <v>19</v>
      </c>
      <c r="B161" s="4">
        <v>5</v>
      </c>
      <c r="C161" s="4"/>
      <c r="D161" s="4">
        <v>115.70999999999913</v>
      </c>
      <c r="E161" s="9">
        <v>16.557099999999998</v>
      </c>
      <c r="F161" s="9">
        <v>39.488999999999997</v>
      </c>
      <c r="G161" s="9">
        <v>43.360999999999997</v>
      </c>
      <c r="H161" s="9">
        <v>5.8999999999999997E-2</v>
      </c>
      <c r="I161" s="9">
        <v>0.33189999999999997</v>
      </c>
      <c r="J161" s="9">
        <v>0.2581</v>
      </c>
      <c r="K161" s="9">
        <v>0.1908</v>
      </c>
      <c r="L161" s="9">
        <v>100.3471</v>
      </c>
      <c r="M161" s="12">
        <f t="shared" si="11"/>
        <v>1499.3012338538651</v>
      </c>
      <c r="N161" s="10">
        <f t="shared" si="12"/>
        <v>64.386101834266697</v>
      </c>
      <c r="O161" s="12">
        <f t="shared" si="13"/>
        <v>2372.0586546451868</v>
      </c>
      <c r="P161" s="4">
        <f t="shared" si="14"/>
        <v>572.49787733312951</v>
      </c>
      <c r="Q161" s="5">
        <f t="shared" si="15"/>
        <v>82.350519475639089</v>
      </c>
    </row>
    <row r="162" spans="1:17" s="5" customFormat="1" x14ac:dyDescent="0.3">
      <c r="A162" s="4" t="s">
        <v>19</v>
      </c>
      <c r="B162" s="4">
        <v>5</v>
      </c>
      <c r="C162" s="4"/>
      <c r="D162" s="4">
        <v>135</v>
      </c>
      <c r="E162" s="9">
        <v>16.726199999999999</v>
      </c>
      <c r="F162" s="9">
        <v>38.972200000000001</v>
      </c>
      <c r="G162" s="9">
        <v>43.4527</v>
      </c>
      <c r="H162" s="9">
        <v>4.9700000000000001E-2</v>
      </c>
      <c r="I162" s="9">
        <v>0.3367</v>
      </c>
      <c r="J162" s="9">
        <v>0.27660000000000001</v>
      </c>
      <c r="K162" s="9">
        <v>0.1739</v>
      </c>
      <c r="L162" s="9">
        <v>100.11969999999999</v>
      </c>
      <c r="M162" s="12">
        <f t="shared" si="11"/>
        <v>1366.5014914422809</v>
      </c>
      <c r="N162" s="10">
        <f t="shared" si="12"/>
        <v>60.693331177977569</v>
      </c>
      <c r="O162" s="12">
        <f t="shared" si="13"/>
        <v>2406.3638114463229</v>
      </c>
      <c r="P162" s="4">
        <f t="shared" si="14"/>
        <v>526.00591553946879</v>
      </c>
      <c r="Q162" s="5">
        <f t="shared" si="15"/>
        <v>82.233230369587673</v>
      </c>
    </row>
    <row r="163" spans="1:17" s="5" customFormat="1" x14ac:dyDescent="0.3">
      <c r="A163" s="4" t="s">
        <v>19</v>
      </c>
      <c r="B163" s="4">
        <v>5</v>
      </c>
      <c r="C163" s="4"/>
      <c r="D163" s="4">
        <v>154.28000000000247</v>
      </c>
      <c r="E163" s="9">
        <v>17.517700000000001</v>
      </c>
      <c r="F163" s="9">
        <v>39.295999999999999</v>
      </c>
      <c r="G163" s="9">
        <v>42.820999999999998</v>
      </c>
      <c r="H163" s="9">
        <v>7.2700000000000001E-2</v>
      </c>
      <c r="I163" s="9">
        <v>0.37209999999999999</v>
      </c>
      <c r="J163" s="9">
        <v>0.2752</v>
      </c>
      <c r="K163" s="9">
        <v>0.16619999999999999</v>
      </c>
      <c r="L163" s="9">
        <v>100.9455</v>
      </c>
      <c r="M163" s="12">
        <f t="shared" si="11"/>
        <v>1305.9950999293103</v>
      </c>
      <c r="N163" s="10">
        <f t="shared" si="12"/>
        <v>63.888768937626956</v>
      </c>
      <c r="O163" s="12">
        <f t="shared" si="13"/>
        <v>2659.3643428546975</v>
      </c>
      <c r="P163" s="4">
        <f t="shared" si="14"/>
        <v>534.2712772245319</v>
      </c>
      <c r="Q163" s="5">
        <f t="shared" si="15"/>
        <v>81.326246915856842</v>
      </c>
    </row>
    <row r="164" spans="1:17" s="5" customFormat="1" x14ac:dyDescent="0.3">
      <c r="A164" s="4" t="s">
        <v>19</v>
      </c>
      <c r="B164" s="4">
        <v>5</v>
      </c>
      <c r="C164" s="4"/>
      <c r="D164" s="4">
        <v>212.13999999999942</v>
      </c>
      <c r="E164" s="9">
        <v>16.309100000000001</v>
      </c>
      <c r="F164" s="9">
        <v>39.441899999999997</v>
      </c>
      <c r="G164" s="9">
        <v>43.791400000000003</v>
      </c>
      <c r="H164" s="9">
        <v>7.2999999999999995E-2</v>
      </c>
      <c r="I164" s="9">
        <v>0.33300000000000002</v>
      </c>
      <c r="J164" s="9">
        <v>0.25480000000000003</v>
      </c>
      <c r="K164" s="9">
        <v>0.20449999999999999</v>
      </c>
      <c r="L164" s="9">
        <v>100.6164</v>
      </c>
      <c r="M164" s="12">
        <f t="shared" si="11"/>
        <v>1606.95546290941</v>
      </c>
      <c r="N164" s="10">
        <f t="shared" si="12"/>
        <v>64.243092239336079</v>
      </c>
      <c r="O164" s="12">
        <f t="shared" si="13"/>
        <v>2379.9202530787807</v>
      </c>
      <c r="P164" s="4">
        <f t="shared" si="14"/>
        <v>598.47361217352852</v>
      </c>
      <c r="Q164" s="5">
        <f t="shared" si="15"/>
        <v>82.710500655764463</v>
      </c>
    </row>
    <row r="165" spans="1:17" s="5" customFormat="1" x14ac:dyDescent="0.3">
      <c r="A165" s="4" t="s">
        <v>19</v>
      </c>
      <c r="B165" s="4">
        <v>5</v>
      </c>
      <c r="C165" s="4"/>
      <c r="D165" s="4">
        <v>231.42000000000189</v>
      </c>
      <c r="E165" s="9">
        <v>14.227600000000001</v>
      </c>
      <c r="F165" s="9">
        <v>39.901299999999999</v>
      </c>
      <c r="G165" s="9">
        <v>45.178199999999997</v>
      </c>
      <c r="H165" s="9">
        <v>7.51E-2</v>
      </c>
      <c r="I165" s="9">
        <v>0.28100000000000003</v>
      </c>
      <c r="J165" s="9">
        <v>0.22259999999999999</v>
      </c>
      <c r="K165" s="9">
        <v>0.26829999999999998</v>
      </c>
      <c r="L165" s="9">
        <v>100.27249999999999</v>
      </c>
      <c r="M165" s="12">
        <f t="shared" si="11"/>
        <v>2108.294135445451</v>
      </c>
      <c r="N165" s="10">
        <f t="shared" si="12"/>
        <v>64.150840619278782</v>
      </c>
      <c r="O165" s="12">
        <f t="shared" si="13"/>
        <v>2008.2810543998121</v>
      </c>
      <c r="P165" s="4">
        <f t="shared" si="14"/>
        <v>663.9477810418233</v>
      </c>
      <c r="Q165" s="5">
        <f t="shared" si="15"/>
        <v>84.979114773033345</v>
      </c>
    </row>
    <row r="166" spans="1:17" s="5" customFormat="1" x14ac:dyDescent="0.3">
      <c r="A166" s="4" t="s">
        <v>19</v>
      </c>
      <c r="B166" s="4">
        <v>5</v>
      </c>
      <c r="C166" s="4"/>
      <c r="D166" s="4">
        <v>250.70999999999913</v>
      </c>
      <c r="E166" s="9">
        <v>13.571899999999999</v>
      </c>
      <c r="F166" s="9">
        <v>40.067100000000003</v>
      </c>
      <c r="G166" s="9">
        <v>45.901600000000002</v>
      </c>
      <c r="H166" s="9">
        <v>8.1500000000000003E-2</v>
      </c>
      <c r="I166" s="9">
        <v>0.26090000000000002</v>
      </c>
      <c r="J166" s="9">
        <v>0.2</v>
      </c>
      <c r="K166" s="9">
        <v>0.25390000000000001</v>
      </c>
      <c r="L166" s="9">
        <v>100.4145</v>
      </c>
      <c r="M166" s="12">
        <f t="shared" si="11"/>
        <v>1995.1393253432723</v>
      </c>
      <c r="N166" s="10">
        <f t="shared" si="12"/>
        <v>68.109316223416357</v>
      </c>
      <c r="O166" s="12">
        <f t="shared" si="13"/>
        <v>1864.6282102950568</v>
      </c>
      <c r="P166" s="4">
        <f t="shared" si="14"/>
        <v>589.91040420434911</v>
      </c>
      <c r="Q166" s="5">
        <f t="shared" si="15"/>
        <v>85.76651656448999</v>
      </c>
    </row>
    <row r="167" spans="1:17" s="5" customFormat="1" x14ac:dyDescent="0.3">
      <c r="A167" s="4" t="s">
        <v>19</v>
      </c>
      <c r="B167" s="4">
        <v>5</v>
      </c>
      <c r="C167" s="4" t="s">
        <v>24</v>
      </c>
      <c r="D167" s="4">
        <v>269.9900000000016</v>
      </c>
      <c r="E167" s="9">
        <v>13.8186</v>
      </c>
      <c r="F167" s="9">
        <v>40.141300000000001</v>
      </c>
      <c r="G167" s="9">
        <v>46.166200000000003</v>
      </c>
      <c r="H167" s="9">
        <v>6.8900000000000003E-2</v>
      </c>
      <c r="I167" s="9">
        <v>0.26640000000000003</v>
      </c>
      <c r="J167" s="9">
        <v>0.19220000000000001</v>
      </c>
      <c r="K167" s="9">
        <v>0.2515</v>
      </c>
      <c r="L167" s="9">
        <v>100.9949</v>
      </c>
      <c r="M167" s="12">
        <f t="shared" si="11"/>
        <v>1976.2801903262425</v>
      </c>
      <c r="N167" s="10">
        <f t="shared" si="12"/>
        <v>72.161662017367362</v>
      </c>
      <c r="O167" s="12">
        <f t="shared" si="13"/>
        <v>1903.936202463025</v>
      </c>
      <c r="P167" s="4">
        <f t="shared" si="14"/>
        <v>591.54588071017793</v>
      </c>
      <c r="Q167" s="5">
        <f t="shared" si="15"/>
        <v>85.61611971521792</v>
      </c>
    </row>
    <row r="168" spans="1:17" s="5" customFormat="1" x14ac:dyDescent="0.3">
      <c r="A168" s="4" t="s">
        <v>19</v>
      </c>
      <c r="B168" s="4">
        <v>6</v>
      </c>
      <c r="C168" s="4" t="s">
        <v>23</v>
      </c>
      <c r="D168" s="4">
        <v>0</v>
      </c>
      <c r="E168" s="9">
        <v>17.302199999999999</v>
      </c>
      <c r="F168" s="9">
        <v>37.876300000000001</v>
      </c>
      <c r="G168" s="9">
        <v>42.797699999999999</v>
      </c>
      <c r="H168" s="9">
        <v>7.6300000000000007E-2</v>
      </c>
      <c r="I168" s="9">
        <v>0.39050000000000001</v>
      </c>
      <c r="J168" s="9">
        <v>0.27229999999999999</v>
      </c>
      <c r="K168" s="9">
        <v>0.1643</v>
      </c>
      <c r="L168" s="9">
        <v>99.007499999999993</v>
      </c>
      <c r="M168" s="12">
        <f t="shared" si="11"/>
        <v>1291.0649513741616</v>
      </c>
      <c r="N168" s="10">
        <f t="shared" si="12"/>
        <v>63.774865499303147</v>
      </c>
      <c r="O168" s="12">
        <f t="shared" si="13"/>
        <v>2790.8674439257175</v>
      </c>
      <c r="P168" s="4">
        <f t="shared" si="14"/>
        <v>521.95010483427893</v>
      </c>
      <c r="Q168" s="5">
        <f t="shared" si="15"/>
        <v>81.505297959325546</v>
      </c>
    </row>
    <row r="169" spans="1:17" s="5" customFormat="1" x14ac:dyDescent="0.3">
      <c r="A169" s="4" t="s">
        <v>19</v>
      </c>
      <c r="B169" s="4">
        <v>6</v>
      </c>
      <c r="C169" s="4"/>
      <c r="D169" s="4">
        <v>21</v>
      </c>
      <c r="E169" s="9">
        <v>17.265699999999999</v>
      </c>
      <c r="F169" s="9">
        <v>37.314700000000002</v>
      </c>
      <c r="G169" s="9">
        <v>43.183700000000002</v>
      </c>
      <c r="H169" s="9">
        <v>6.2600000000000003E-2</v>
      </c>
      <c r="I169" s="9">
        <v>0.34810000000000002</v>
      </c>
      <c r="J169" s="9">
        <v>0.25469999999999998</v>
      </c>
      <c r="K169" s="9">
        <v>0.16830000000000001</v>
      </c>
      <c r="L169" s="9">
        <v>98.663600000000002</v>
      </c>
      <c r="M169" s="12">
        <f t="shared" si="11"/>
        <v>1322.4968430692113</v>
      </c>
      <c r="N169" s="10">
        <f t="shared" si="12"/>
        <v>68.037932882984251</v>
      </c>
      <c r="O169" s="12">
        <f t="shared" si="13"/>
        <v>2487.8385588490196</v>
      </c>
      <c r="P169" s="4">
        <f t="shared" si="14"/>
        <v>528.76047544281937</v>
      </c>
      <c r="Q169" s="5">
        <f t="shared" si="15"/>
        <v>81.671894636256155</v>
      </c>
    </row>
    <row r="170" spans="1:17" s="5" customFormat="1" x14ac:dyDescent="0.3">
      <c r="A170" s="4" t="s">
        <v>19</v>
      </c>
      <c r="B170" s="4">
        <v>6</v>
      </c>
      <c r="C170" s="4"/>
      <c r="D170" s="4">
        <v>42</v>
      </c>
      <c r="E170" s="9">
        <v>16.5213</v>
      </c>
      <c r="F170" s="9">
        <v>38.184800000000003</v>
      </c>
      <c r="G170" s="9">
        <v>43.689399999999999</v>
      </c>
      <c r="H170" s="9">
        <v>5.9499999999999997E-2</v>
      </c>
      <c r="I170" s="9">
        <v>0.3155</v>
      </c>
      <c r="J170" s="9">
        <v>0.25679999999999997</v>
      </c>
      <c r="K170" s="9">
        <v>0.1817</v>
      </c>
      <c r="L170" s="9">
        <v>99.276899999999998</v>
      </c>
      <c r="M170" s="12">
        <f t="shared" si="11"/>
        <v>1427.7936802476274</v>
      </c>
      <c r="N170" s="10">
        <f t="shared" si="12"/>
        <v>64.572122625475615</v>
      </c>
      <c r="O170" s="12">
        <f t="shared" si="13"/>
        <v>2254.8493689079737</v>
      </c>
      <c r="P170" s="4">
        <f t="shared" si="14"/>
        <v>539.92519305541225</v>
      </c>
      <c r="Q170" s="5">
        <f t="shared" si="15"/>
        <v>82.491200722992275</v>
      </c>
    </row>
    <row r="171" spans="1:17" s="5" customFormat="1" x14ac:dyDescent="0.3">
      <c r="A171" s="4" t="s">
        <v>19</v>
      </c>
      <c r="B171" s="4">
        <v>6</v>
      </c>
      <c r="C171" s="4"/>
      <c r="D171" s="4">
        <v>63</v>
      </c>
      <c r="E171" s="9">
        <v>16.2774</v>
      </c>
      <c r="F171" s="9">
        <v>38.087299999999999</v>
      </c>
      <c r="G171" s="9">
        <v>43.755299999999998</v>
      </c>
      <c r="H171" s="9">
        <v>6.5199999999999994E-2</v>
      </c>
      <c r="I171" s="9">
        <v>0.29249999999999998</v>
      </c>
      <c r="J171" s="9">
        <v>0.2339</v>
      </c>
      <c r="K171" s="9">
        <v>0.19520000000000001</v>
      </c>
      <c r="L171" s="9">
        <v>98.966899999999995</v>
      </c>
      <c r="M171" s="12">
        <f t="shared" si="11"/>
        <v>1533.87631471842</v>
      </c>
      <c r="N171" s="10">
        <f t="shared" si="12"/>
        <v>69.84746987180678</v>
      </c>
      <c r="O171" s="12">
        <f t="shared" si="13"/>
        <v>2090.4704925691995</v>
      </c>
      <c r="P171" s="4">
        <f t="shared" si="14"/>
        <v>570.61700697281492</v>
      </c>
      <c r="Q171" s="5">
        <f t="shared" si="15"/>
        <v>82.726523748980469</v>
      </c>
    </row>
    <row r="172" spans="1:17" s="5" customFormat="1" x14ac:dyDescent="0.3">
      <c r="A172" s="4" t="s">
        <v>19</v>
      </c>
      <c r="B172" s="4">
        <v>6</v>
      </c>
      <c r="C172" s="4"/>
      <c r="D172" s="4">
        <v>84</v>
      </c>
      <c r="E172" s="9">
        <v>15.457700000000001</v>
      </c>
      <c r="F172" s="9">
        <v>38.108800000000002</v>
      </c>
      <c r="G172" s="9">
        <v>43.789200000000001</v>
      </c>
      <c r="H172" s="9">
        <v>6.3899999999999998E-2</v>
      </c>
      <c r="I172" s="9">
        <v>0.29160000000000003</v>
      </c>
      <c r="J172" s="9">
        <v>0.23</v>
      </c>
      <c r="K172" s="9">
        <v>0.20669999999999999</v>
      </c>
      <c r="L172" s="9">
        <v>98.220600000000005</v>
      </c>
      <c r="M172" s="12">
        <f t="shared" si="11"/>
        <v>1624.2430033416874</v>
      </c>
      <c r="N172" s="10">
        <f t="shared" si="12"/>
        <v>67.454806871531758</v>
      </c>
      <c r="O172" s="12">
        <f t="shared" si="13"/>
        <v>2084.0382756689869</v>
      </c>
      <c r="P172" s="4">
        <f t="shared" si="14"/>
        <v>573.36194935634364</v>
      </c>
      <c r="Q172" s="5">
        <f t="shared" si="15"/>
        <v>83.463135709809023</v>
      </c>
    </row>
    <row r="173" spans="1:17" s="5" customFormat="1" x14ac:dyDescent="0.3">
      <c r="A173" s="4" t="s">
        <v>19</v>
      </c>
      <c r="B173" s="4">
        <v>6</v>
      </c>
      <c r="C173" s="4"/>
      <c r="D173" s="4">
        <v>126.01</v>
      </c>
      <c r="E173" s="9">
        <v>15.730499999999999</v>
      </c>
      <c r="F173" s="9">
        <v>38.005600000000001</v>
      </c>
      <c r="G173" s="9">
        <v>44.031500000000001</v>
      </c>
      <c r="H173" s="9">
        <v>0.12139999999999999</v>
      </c>
      <c r="I173" s="9">
        <v>0.27379999999999999</v>
      </c>
      <c r="J173" s="9">
        <v>0.23069999999999999</v>
      </c>
      <c r="K173" s="9">
        <v>0.2114</v>
      </c>
      <c r="L173" s="9">
        <v>98.651600000000002</v>
      </c>
      <c r="M173" s="12">
        <f t="shared" si="11"/>
        <v>1661.1754760833705</v>
      </c>
      <c r="N173" s="10">
        <f t="shared" si="12"/>
        <v>68.436973816115511</v>
      </c>
      <c r="O173" s="12">
        <f t="shared" si="13"/>
        <v>1956.8233191981087</v>
      </c>
      <c r="P173" s="4">
        <f t="shared" si="14"/>
        <v>593.46424324698137</v>
      </c>
      <c r="Q173" s="5">
        <f t="shared" si="15"/>
        <v>83.297175316804811</v>
      </c>
    </row>
    <row r="174" spans="1:17" s="5" customFormat="1" x14ac:dyDescent="0.3">
      <c r="A174" s="4" t="s">
        <v>19</v>
      </c>
      <c r="B174" s="4">
        <v>6</v>
      </c>
      <c r="C174" s="4"/>
      <c r="D174" s="4">
        <v>147.01</v>
      </c>
      <c r="E174" s="9">
        <v>15.8833</v>
      </c>
      <c r="F174" s="9">
        <v>37.871000000000002</v>
      </c>
      <c r="G174" s="9">
        <v>44.123699999999999</v>
      </c>
      <c r="H174" s="9">
        <v>0.1275</v>
      </c>
      <c r="I174" s="9">
        <v>0.27760000000000001</v>
      </c>
      <c r="J174" s="9">
        <v>0.23780000000000001</v>
      </c>
      <c r="K174" s="9">
        <v>0.20810000000000001</v>
      </c>
      <c r="L174" s="9">
        <v>98.790300000000002</v>
      </c>
      <c r="M174" s="12">
        <f t="shared" si="11"/>
        <v>1635.2441654349545</v>
      </c>
      <c r="N174" s="10">
        <f t="shared" si="12"/>
        <v>67.038571797225117</v>
      </c>
      <c r="O174" s="12">
        <f t="shared" si="13"/>
        <v>1983.9815683323409</v>
      </c>
      <c r="P174" s="4">
        <f t="shared" si="14"/>
        <v>588.64224108252506</v>
      </c>
      <c r="Q174" s="5">
        <f t="shared" si="15"/>
        <v>83.191518864273874</v>
      </c>
    </row>
    <row r="175" spans="1:17" s="5" customFormat="1" x14ac:dyDescent="0.3">
      <c r="A175" s="4" t="s">
        <v>19</v>
      </c>
      <c r="B175" s="4">
        <v>6</v>
      </c>
      <c r="C175" s="4"/>
      <c r="D175" s="4">
        <v>168.01</v>
      </c>
      <c r="E175" s="9">
        <v>16.054600000000001</v>
      </c>
      <c r="F175" s="9">
        <v>37.709000000000003</v>
      </c>
      <c r="G175" s="9">
        <v>43.834899999999998</v>
      </c>
      <c r="H175" s="9">
        <v>6.8000000000000005E-2</v>
      </c>
      <c r="I175" s="9">
        <v>0.26729999999999998</v>
      </c>
      <c r="J175" s="9">
        <v>0.24390000000000001</v>
      </c>
      <c r="K175" s="9">
        <v>0.19570000000000001</v>
      </c>
      <c r="L175" s="9">
        <v>98.452200000000005</v>
      </c>
      <c r="M175" s="12">
        <f t="shared" si="11"/>
        <v>1537.8053011803011</v>
      </c>
      <c r="N175" s="10">
        <f t="shared" si="12"/>
        <v>66.066842938942543</v>
      </c>
      <c r="O175" s="12">
        <f t="shared" si="13"/>
        <v>1910.3684193632375</v>
      </c>
      <c r="P175" s="4">
        <f t="shared" si="14"/>
        <v>563.22357273152818</v>
      </c>
      <c r="Q175" s="5">
        <f t="shared" si="15"/>
        <v>82.948303979220455</v>
      </c>
    </row>
    <row r="176" spans="1:17" s="5" customFormat="1" x14ac:dyDescent="0.3">
      <c r="A176" s="4" t="s">
        <v>19</v>
      </c>
      <c r="B176" s="4">
        <v>6</v>
      </c>
      <c r="C176" s="4" t="s">
        <v>24</v>
      </c>
      <c r="D176" s="4">
        <v>189.01</v>
      </c>
      <c r="E176" s="9">
        <v>16.485600000000002</v>
      </c>
      <c r="F176" s="9">
        <v>38.214100000000002</v>
      </c>
      <c r="G176" s="9">
        <v>43.438200000000002</v>
      </c>
      <c r="H176" s="9">
        <v>5.4800000000000001E-2</v>
      </c>
      <c r="I176" s="9">
        <v>0.27039999999999997</v>
      </c>
      <c r="J176" s="9">
        <v>0.24879999999999999</v>
      </c>
      <c r="K176" s="9">
        <v>0.1855</v>
      </c>
      <c r="L176" s="9">
        <v>98.968199999999996</v>
      </c>
      <c r="M176" s="12">
        <f t="shared" si="11"/>
        <v>1457.6539773579245</v>
      </c>
      <c r="N176" s="10">
        <f t="shared" si="12"/>
        <v>66.504379683108795</v>
      </c>
      <c r="O176" s="12">
        <f t="shared" si="13"/>
        <v>1932.5238331306373</v>
      </c>
      <c r="P176" s="4">
        <f t="shared" si="14"/>
        <v>553.20663400260139</v>
      </c>
      <c r="Q176" s="5">
        <f t="shared" si="15"/>
        <v>82.439099618209028</v>
      </c>
    </row>
    <row r="177" spans="1:17" s="5" customFormat="1" x14ac:dyDescent="0.3">
      <c r="A177" s="4" t="s">
        <v>19</v>
      </c>
      <c r="B177" s="4">
        <v>7</v>
      </c>
      <c r="C177" s="4" t="s">
        <v>23</v>
      </c>
      <c r="D177" s="4">
        <v>0</v>
      </c>
      <c r="E177" s="9">
        <v>17.183599999999998</v>
      </c>
      <c r="F177" s="9">
        <v>37.823700000000002</v>
      </c>
      <c r="G177" s="9">
        <v>42.460099999999997</v>
      </c>
      <c r="H177" s="9">
        <v>5.3900000000000003E-2</v>
      </c>
      <c r="I177" s="9">
        <v>0.38640000000000002</v>
      </c>
      <c r="J177" s="9">
        <v>0.27039999999999997</v>
      </c>
      <c r="K177" s="9">
        <v>0.16059999999999999</v>
      </c>
      <c r="L177" s="9">
        <v>98.423400000000001</v>
      </c>
      <c r="M177" s="12">
        <f t="shared" si="11"/>
        <v>1261.9904515562409</v>
      </c>
      <c r="N177" s="10">
        <f t="shared" si="12"/>
        <v>63.782763552001086</v>
      </c>
      <c r="O177" s="12">
        <f t="shared" si="13"/>
        <v>2761.5651224914141</v>
      </c>
      <c r="P177" s="4">
        <f t="shared" si="14"/>
        <v>510.72746233197336</v>
      </c>
      <c r="Q177" s="5">
        <f t="shared" si="15"/>
        <v>81.489595617987803</v>
      </c>
    </row>
    <row r="178" spans="1:17" s="5" customFormat="1" x14ac:dyDescent="0.3">
      <c r="A178" s="4" t="s">
        <v>19</v>
      </c>
      <c r="B178" s="4">
        <v>7</v>
      </c>
      <c r="C178" s="4"/>
      <c r="D178" s="4">
        <v>15.869999999999891</v>
      </c>
      <c r="E178" s="9">
        <v>16.086200000000002</v>
      </c>
      <c r="F178" s="9">
        <v>37.501600000000003</v>
      </c>
      <c r="G178" s="9">
        <v>44.571800000000003</v>
      </c>
      <c r="H178" s="9">
        <v>0.68410000000000004</v>
      </c>
      <c r="I178" s="9">
        <v>0.33560000000000001</v>
      </c>
      <c r="J178" s="9">
        <v>0.2596</v>
      </c>
      <c r="K178" s="9">
        <v>0.18679999999999999</v>
      </c>
      <c r="L178" s="9">
        <v>99.706199999999995</v>
      </c>
      <c r="M178" s="12">
        <f t="shared" si="11"/>
        <v>1467.8693421588155</v>
      </c>
      <c r="N178" s="10">
        <f t="shared" si="12"/>
        <v>62.193448860700613</v>
      </c>
      <c r="O178" s="12">
        <f t="shared" si="13"/>
        <v>2398.502213012729</v>
      </c>
      <c r="P178" s="4">
        <f t="shared" si="14"/>
        <v>529.76186314744166</v>
      </c>
      <c r="Q178" s="5">
        <f t="shared" si="15"/>
        <v>83.155282364891036</v>
      </c>
    </row>
    <row r="179" spans="1:17" s="5" customFormat="1" x14ac:dyDescent="0.3">
      <c r="A179" s="4" t="s">
        <v>19</v>
      </c>
      <c r="B179" s="4">
        <v>7</v>
      </c>
      <c r="C179" s="4"/>
      <c r="D179" s="4">
        <v>32</v>
      </c>
      <c r="E179" s="9">
        <v>15.026999999999999</v>
      </c>
      <c r="F179" s="9">
        <v>38.545699999999997</v>
      </c>
      <c r="G179" s="9">
        <v>44.1235</v>
      </c>
      <c r="H179" s="9">
        <v>0.1348</v>
      </c>
      <c r="I179" s="9">
        <v>0.27029999999999998</v>
      </c>
      <c r="J179" s="9">
        <v>0.23300000000000001</v>
      </c>
      <c r="K179" s="9">
        <v>0.20860000000000001</v>
      </c>
      <c r="L179" s="9">
        <v>98.604299999999995</v>
      </c>
      <c r="M179" s="12">
        <f t="shared" si="11"/>
        <v>1639.1731518968359</v>
      </c>
      <c r="N179" s="10">
        <f t="shared" si="12"/>
        <v>64.73098717817696</v>
      </c>
      <c r="O179" s="12">
        <f t="shared" si="13"/>
        <v>1931.8091423639471</v>
      </c>
      <c r="P179" s="4">
        <f t="shared" si="14"/>
        <v>558.24798471457962</v>
      </c>
      <c r="Q179" s="5">
        <f t="shared" si="15"/>
        <v>83.95221513866899</v>
      </c>
    </row>
    <row r="180" spans="1:17" s="5" customFormat="1" x14ac:dyDescent="0.3">
      <c r="A180" s="4" t="s">
        <v>19</v>
      </c>
      <c r="B180" s="4">
        <v>7</v>
      </c>
      <c r="C180" s="4"/>
      <c r="D180" s="4">
        <v>65.029999999999745</v>
      </c>
      <c r="E180" s="9">
        <v>13.2692</v>
      </c>
      <c r="F180" s="9">
        <v>38.398299999999999</v>
      </c>
      <c r="G180" s="9">
        <v>46.193300000000001</v>
      </c>
      <c r="H180" s="9">
        <v>0.65359999999999996</v>
      </c>
      <c r="I180" s="9">
        <v>0.27279999999999999</v>
      </c>
      <c r="J180" s="9">
        <v>0.1918</v>
      </c>
      <c r="K180" s="9">
        <v>0.26910000000000001</v>
      </c>
      <c r="L180" s="9">
        <v>99.323999999999998</v>
      </c>
      <c r="M180" s="12">
        <f t="shared" si="11"/>
        <v>2114.5805137844609</v>
      </c>
      <c r="N180" s="10">
        <f t="shared" si="12"/>
        <v>69.437168366341766</v>
      </c>
      <c r="O180" s="12">
        <f t="shared" si="13"/>
        <v>1949.6764115312055</v>
      </c>
      <c r="P180" s="4">
        <f t="shared" si="14"/>
        <v>607.42124406588766</v>
      </c>
      <c r="Q180" s="5">
        <f t="shared" si="15"/>
        <v>86.11557059736576</v>
      </c>
    </row>
    <row r="181" spans="1:17" s="5" customFormat="1" x14ac:dyDescent="0.3">
      <c r="A181" s="4" t="s">
        <v>19</v>
      </c>
      <c r="B181" s="4">
        <v>7</v>
      </c>
      <c r="C181" s="4"/>
      <c r="D181" s="4">
        <v>81.929999999999382</v>
      </c>
      <c r="E181" s="9">
        <v>12.5824</v>
      </c>
      <c r="F181" s="9">
        <v>38.863300000000002</v>
      </c>
      <c r="G181" s="9">
        <v>45.747599999999998</v>
      </c>
      <c r="H181" s="9">
        <v>0.87629999999999997</v>
      </c>
      <c r="I181" s="9">
        <v>0.27039999999999997</v>
      </c>
      <c r="J181" s="9">
        <v>0.1903</v>
      </c>
      <c r="K181" s="9">
        <v>0.27660000000000001</v>
      </c>
      <c r="L181" s="9">
        <v>98.907899999999998</v>
      </c>
      <c r="M181" s="12">
        <f t="shared" si="11"/>
        <v>2173.5153107126789</v>
      </c>
      <c r="N181" s="10">
        <f t="shared" si="12"/>
        <v>66.362167760134298</v>
      </c>
      <c r="O181" s="12">
        <f t="shared" si="13"/>
        <v>1932.5238331306373</v>
      </c>
      <c r="P181" s="4">
        <f t="shared" si="14"/>
        <v>597.80270539899823</v>
      </c>
      <c r="Q181" s="5">
        <f t="shared" si="15"/>
        <v>86.626994554807496</v>
      </c>
    </row>
    <row r="182" spans="1:17" s="5" customFormat="1" x14ac:dyDescent="0.3">
      <c r="A182" s="4" t="s">
        <v>19</v>
      </c>
      <c r="B182" s="4">
        <v>7</v>
      </c>
      <c r="C182" s="4"/>
      <c r="D182" s="4">
        <v>99.069999999999709</v>
      </c>
      <c r="E182" s="9">
        <v>12.5924</v>
      </c>
      <c r="F182" s="9">
        <v>38.817300000000003</v>
      </c>
      <c r="G182" s="9">
        <v>44.155200000000001</v>
      </c>
      <c r="H182" s="9">
        <v>1.5279</v>
      </c>
      <c r="I182" s="9">
        <v>0.35249999999999998</v>
      </c>
      <c r="J182" s="9">
        <v>0.18659999999999999</v>
      </c>
      <c r="K182" s="9">
        <v>0.28160000000000002</v>
      </c>
      <c r="L182" s="9">
        <v>98.058099999999996</v>
      </c>
      <c r="M182" s="12">
        <f t="shared" si="11"/>
        <v>2212.8051753314908</v>
      </c>
      <c r="N182" s="10">
        <f t="shared" si="12"/>
        <v>67.731818534282752</v>
      </c>
      <c r="O182" s="12">
        <f t="shared" si="13"/>
        <v>2519.284952583394</v>
      </c>
      <c r="P182" s="4">
        <f t="shared" si="14"/>
        <v>631.058808245558</v>
      </c>
      <c r="Q182" s="5">
        <f t="shared" si="15"/>
        <v>86.201768359833707</v>
      </c>
    </row>
    <row r="183" spans="1:17" s="5" customFormat="1" x14ac:dyDescent="0.3">
      <c r="A183" s="4" t="s">
        <v>19</v>
      </c>
      <c r="B183" s="4">
        <v>7</v>
      </c>
      <c r="C183" s="4"/>
      <c r="D183" s="4">
        <v>116.46000000000004</v>
      </c>
      <c r="E183" s="9">
        <v>12.282299999999999</v>
      </c>
      <c r="F183" s="9">
        <v>38.888100000000001</v>
      </c>
      <c r="G183" s="9">
        <v>46.488</v>
      </c>
      <c r="H183" s="9">
        <v>0.60719999999999996</v>
      </c>
      <c r="I183" s="9">
        <v>0.2571</v>
      </c>
      <c r="J183" s="9">
        <v>0.18160000000000001</v>
      </c>
      <c r="K183" s="9">
        <v>0.2949</v>
      </c>
      <c r="L183" s="9">
        <v>99.083799999999997</v>
      </c>
      <c r="M183" s="12">
        <f t="shared" si="11"/>
        <v>2317.3162152175305</v>
      </c>
      <c r="N183" s="10">
        <f t="shared" si="12"/>
        <v>67.882795948832424</v>
      </c>
      <c r="O183" s="12">
        <f t="shared" si="13"/>
        <v>1837.4699611608241</v>
      </c>
      <c r="P183" s="4">
        <f t="shared" si="14"/>
        <v>612.2434380951272</v>
      </c>
      <c r="Q183" s="5">
        <f t="shared" si="15"/>
        <v>87.085818689990603</v>
      </c>
    </row>
    <row r="184" spans="1:17" s="5" customFormat="1" x14ac:dyDescent="0.3">
      <c r="A184" s="4" t="s">
        <v>19</v>
      </c>
      <c r="B184" s="4">
        <v>7</v>
      </c>
      <c r="C184" s="4" t="s">
        <v>24</v>
      </c>
      <c r="D184" s="4">
        <v>151.96999999999935</v>
      </c>
      <c r="E184" s="9">
        <v>12.051299999999999</v>
      </c>
      <c r="F184" s="9">
        <v>38.823</v>
      </c>
      <c r="G184" s="9">
        <v>46.726799999999997</v>
      </c>
      <c r="H184" s="9">
        <v>6.7599999999999993E-2</v>
      </c>
      <c r="I184" s="9">
        <v>0.2419</v>
      </c>
      <c r="J184" s="9">
        <v>0.1658</v>
      </c>
      <c r="K184" s="9">
        <v>0.2959</v>
      </c>
      <c r="L184" s="9">
        <v>98.461200000000005</v>
      </c>
      <c r="M184" s="12">
        <f t="shared" si="11"/>
        <v>2325.1741881412931</v>
      </c>
      <c r="N184" s="10">
        <f t="shared" si="12"/>
        <v>72.953349498375729</v>
      </c>
      <c r="O184" s="12">
        <f t="shared" si="13"/>
        <v>1728.836964623895</v>
      </c>
      <c r="P184" s="4">
        <f t="shared" si="14"/>
        <v>599.68522761128872</v>
      </c>
      <c r="Q184" s="5">
        <f t="shared" si="15"/>
        <v>87.354557591051289</v>
      </c>
    </row>
    <row r="185" spans="1:17" s="5" customFormat="1" x14ac:dyDescent="0.3">
      <c r="A185" s="4" t="s">
        <v>19</v>
      </c>
      <c r="B185" s="4">
        <v>8</v>
      </c>
      <c r="C185" s="4" t="s">
        <v>23</v>
      </c>
      <c r="D185" s="4">
        <v>0</v>
      </c>
      <c r="E185" s="9">
        <v>17.0501</v>
      </c>
      <c r="F185" s="9">
        <v>37.917000000000002</v>
      </c>
      <c r="G185" s="9">
        <v>42.316200000000002</v>
      </c>
      <c r="H185" s="9">
        <v>5.0299999999999997E-2</v>
      </c>
      <c r="I185" s="9">
        <v>0.4002</v>
      </c>
      <c r="J185" s="9">
        <v>0.27360000000000001</v>
      </c>
      <c r="K185" s="9">
        <v>0.16930000000000001</v>
      </c>
      <c r="L185" s="9">
        <v>98.248599999999996</v>
      </c>
      <c r="M185" s="12">
        <f t="shared" si="11"/>
        <v>1330.3548159929737</v>
      </c>
      <c r="N185" s="10">
        <f t="shared" si="12"/>
        <v>62.547031436344902</v>
      </c>
      <c r="O185" s="12">
        <f t="shared" si="13"/>
        <v>2860.1924482946788</v>
      </c>
      <c r="P185" s="4">
        <f t="shared" si="14"/>
        <v>536.02834489301506</v>
      </c>
      <c r="Q185" s="5">
        <f t="shared" si="15"/>
        <v>81.555941985732346</v>
      </c>
    </row>
    <row r="186" spans="1:17" s="5" customFormat="1" x14ac:dyDescent="0.3">
      <c r="A186" s="4" t="s">
        <v>19</v>
      </c>
      <c r="B186" s="4">
        <v>8</v>
      </c>
      <c r="C186" s="4"/>
      <c r="D186" s="4">
        <v>76.819999999999709</v>
      </c>
      <c r="E186" s="9">
        <v>13.6517</v>
      </c>
      <c r="F186" s="9">
        <v>38.207799999999999</v>
      </c>
      <c r="G186" s="9">
        <v>45.197600000000001</v>
      </c>
      <c r="H186" s="9">
        <v>6.5000000000000002E-2</v>
      </c>
      <c r="I186" s="9">
        <v>0.2671</v>
      </c>
      <c r="J186" s="9">
        <v>0.19570000000000001</v>
      </c>
      <c r="K186" s="9">
        <v>0.26350000000000001</v>
      </c>
      <c r="L186" s="9">
        <v>97.916399999999996</v>
      </c>
      <c r="M186" s="12">
        <f t="shared" si="11"/>
        <v>2070.5758654113915</v>
      </c>
      <c r="N186" s="10">
        <f t="shared" si="12"/>
        <v>70.015109955836678</v>
      </c>
      <c r="O186" s="12">
        <f t="shared" si="13"/>
        <v>1908.9390378298567</v>
      </c>
      <c r="P186" s="4">
        <f t="shared" si="14"/>
        <v>625.40667074881617</v>
      </c>
      <c r="Q186" s="5">
        <f t="shared" si="15"/>
        <v>85.504279249583746</v>
      </c>
    </row>
    <row r="187" spans="1:17" s="5" customFormat="1" x14ac:dyDescent="0.3">
      <c r="A187" s="4" t="s">
        <v>19</v>
      </c>
      <c r="B187" s="4">
        <v>8</v>
      </c>
      <c r="C187" s="4"/>
      <c r="D187" s="4">
        <v>115.22999999999956</v>
      </c>
      <c r="E187" s="9">
        <v>12.9017</v>
      </c>
      <c r="F187" s="9">
        <v>38.819299999999998</v>
      </c>
      <c r="G187" s="9">
        <v>45.975299999999997</v>
      </c>
      <c r="H187" s="9">
        <v>8.6900000000000005E-2</v>
      </c>
      <c r="I187" s="9">
        <v>0.26469999999999999</v>
      </c>
      <c r="J187" s="9">
        <v>0.1807</v>
      </c>
      <c r="K187" s="9">
        <v>0.27060000000000001</v>
      </c>
      <c r="L187" s="9">
        <v>98.576400000000007</v>
      </c>
      <c r="M187" s="12">
        <f t="shared" si="11"/>
        <v>2126.3674731701044</v>
      </c>
      <c r="N187" s="10">
        <f t="shared" si="12"/>
        <v>71.661294895334066</v>
      </c>
      <c r="O187" s="12">
        <f t="shared" si="13"/>
        <v>1891.7864594292892</v>
      </c>
      <c r="P187" s="4">
        <f t="shared" si="14"/>
        <v>596.7063886173388</v>
      </c>
      <c r="Q187" s="5">
        <f t="shared" si="15"/>
        <v>86.392481920241593</v>
      </c>
    </row>
    <row r="188" spans="1:17" s="5" customFormat="1" x14ac:dyDescent="0.3">
      <c r="A188" s="4" t="s">
        <v>19</v>
      </c>
      <c r="B188" s="4">
        <v>8</v>
      </c>
      <c r="C188" s="4"/>
      <c r="D188" s="4">
        <v>153.61999999999989</v>
      </c>
      <c r="E188" s="9">
        <v>12.736499999999999</v>
      </c>
      <c r="F188" s="9">
        <v>38.779600000000002</v>
      </c>
      <c r="G188" s="9">
        <v>46.206299999999999</v>
      </c>
      <c r="H188" s="9">
        <v>8.4400000000000003E-2</v>
      </c>
      <c r="I188" s="9">
        <v>0.26069999999999999</v>
      </c>
      <c r="J188" s="9">
        <v>0.1857</v>
      </c>
      <c r="K188" s="9">
        <v>0.29160000000000003</v>
      </c>
      <c r="L188" s="9">
        <v>98.615300000000005</v>
      </c>
      <c r="M188" s="12">
        <f t="shared" si="11"/>
        <v>2291.384904569115</v>
      </c>
      <c r="N188" s="10">
        <f t="shared" si="12"/>
        <v>68.838922049232679</v>
      </c>
      <c r="O188" s="12">
        <f t="shared" si="13"/>
        <v>1863.1988287616759</v>
      </c>
      <c r="P188" s="4">
        <f t="shared" si="14"/>
        <v>631.60702841483806</v>
      </c>
      <c r="Q188" s="5">
        <f t="shared" si="15"/>
        <v>86.601533607322182</v>
      </c>
    </row>
    <row r="189" spans="1:17" s="5" customFormat="1" x14ac:dyDescent="0.3">
      <c r="A189" s="4" t="s">
        <v>19</v>
      </c>
      <c r="B189" s="4">
        <v>8</v>
      </c>
      <c r="C189" s="4"/>
      <c r="D189" s="4">
        <v>192.00999999999931</v>
      </c>
      <c r="E189" s="9">
        <v>12.4359</v>
      </c>
      <c r="F189" s="9">
        <v>38.798099999999998</v>
      </c>
      <c r="G189" s="9">
        <v>46.244399999999999</v>
      </c>
      <c r="H189" s="9">
        <v>8.3099999999999993E-2</v>
      </c>
      <c r="I189" s="9">
        <v>0.2591</v>
      </c>
      <c r="J189" s="9">
        <v>0.19170000000000001</v>
      </c>
      <c r="K189" s="9">
        <v>0.29770000000000002</v>
      </c>
      <c r="L189" s="9">
        <v>98.412700000000001</v>
      </c>
      <c r="M189" s="12">
        <f t="shared" si="11"/>
        <v>2339.3185394040656</v>
      </c>
      <c r="N189" s="10">
        <f t="shared" si="12"/>
        <v>65.110491410588125</v>
      </c>
      <c r="O189" s="12">
        <f t="shared" si="13"/>
        <v>1851.763776494631</v>
      </c>
      <c r="P189" s="4">
        <f t="shared" si="14"/>
        <v>629.08225480652834</v>
      </c>
      <c r="Q189" s="5">
        <f t="shared" si="15"/>
        <v>86.885651092446807</v>
      </c>
    </row>
    <row r="190" spans="1:17" s="5" customFormat="1" x14ac:dyDescent="0.3">
      <c r="A190" s="4" t="s">
        <v>19</v>
      </c>
      <c r="B190" s="4">
        <v>8</v>
      </c>
      <c r="C190" s="4"/>
      <c r="D190" s="4">
        <v>230.38000000000011</v>
      </c>
      <c r="E190" s="9">
        <v>12.54</v>
      </c>
      <c r="F190" s="9">
        <v>39.052399999999999</v>
      </c>
      <c r="G190" s="9">
        <v>46.432899999999997</v>
      </c>
      <c r="H190" s="9">
        <v>7.9899999999999999E-2</v>
      </c>
      <c r="I190" s="9">
        <v>0.25969999999999999</v>
      </c>
      <c r="J190" s="9">
        <v>0.18229999999999999</v>
      </c>
      <c r="K190" s="9">
        <v>0.29849999999999999</v>
      </c>
      <c r="L190" s="9">
        <v>98.922499999999999</v>
      </c>
      <c r="M190" s="12">
        <f t="shared" si="11"/>
        <v>2345.6049177430755</v>
      </c>
      <c r="N190" s="10">
        <f t="shared" si="12"/>
        <v>69.04094588305361</v>
      </c>
      <c r="O190" s="12">
        <f t="shared" si="13"/>
        <v>1856.0519210947728</v>
      </c>
      <c r="P190" s="4">
        <f t="shared" si="14"/>
        <v>633.47078619897025</v>
      </c>
      <c r="Q190" s="5">
        <f t="shared" si="15"/>
        <v>86.836940526799836</v>
      </c>
    </row>
    <row r="191" spans="1:17" s="5" customFormat="1" x14ac:dyDescent="0.3">
      <c r="A191" s="4" t="s">
        <v>19</v>
      </c>
      <c r="B191" s="4">
        <v>8</v>
      </c>
      <c r="C191" s="4"/>
      <c r="D191" s="4">
        <v>268.75999999999931</v>
      </c>
      <c r="E191" s="9">
        <v>11.988899999999999</v>
      </c>
      <c r="F191" s="9">
        <v>38.4345</v>
      </c>
      <c r="G191" s="9">
        <v>46.405299999999997</v>
      </c>
      <c r="H191" s="9">
        <v>8.6699999999999999E-2</v>
      </c>
      <c r="I191" s="9">
        <v>0.26269999999999999</v>
      </c>
      <c r="J191" s="9">
        <v>0.1807</v>
      </c>
      <c r="K191" s="9">
        <v>0.30590000000000001</v>
      </c>
      <c r="L191" s="9">
        <v>97.755200000000002</v>
      </c>
      <c r="M191" s="12">
        <f t="shared" si="11"/>
        <v>2403.7539173789169</v>
      </c>
      <c r="N191" s="10">
        <f t="shared" si="12"/>
        <v>66.591232036915329</v>
      </c>
      <c r="O191" s="12">
        <f t="shared" si="13"/>
        <v>1877.4926440954825</v>
      </c>
      <c r="P191" s="4">
        <f t="shared" si="14"/>
        <v>621.01452506640624</v>
      </c>
      <c r="Q191" s="5">
        <f t="shared" si="15"/>
        <v>87.335624343755882</v>
      </c>
    </row>
    <row r="192" spans="1:17" s="5" customFormat="1" x14ac:dyDescent="0.3">
      <c r="A192" s="4" t="s">
        <v>19</v>
      </c>
      <c r="B192" s="4">
        <v>8</v>
      </c>
      <c r="C192" s="4"/>
      <c r="D192" s="4">
        <v>307.11999999999989</v>
      </c>
      <c r="E192" s="9">
        <v>12.5931</v>
      </c>
      <c r="F192" s="9">
        <v>38.113999999999997</v>
      </c>
      <c r="G192" s="9">
        <v>46.683799999999998</v>
      </c>
      <c r="H192" s="9">
        <v>8.5199999999999998E-2</v>
      </c>
      <c r="I192" s="9">
        <v>0.2581</v>
      </c>
      <c r="J192" s="9">
        <v>0.18440000000000001</v>
      </c>
      <c r="K192" s="9">
        <v>0.30859999999999999</v>
      </c>
      <c r="L192" s="9">
        <v>98.311800000000005</v>
      </c>
      <c r="M192" s="12">
        <f t="shared" si="11"/>
        <v>2424.9704442730754</v>
      </c>
      <c r="N192" s="10">
        <f t="shared" si="12"/>
        <v>68.543708869084668</v>
      </c>
      <c r="O192" s="12">
        <f t="shared" si="13"/>
        <v>1844.6168688277278</v>
      </c>
      <c r="P192" s="4">
        <f t="shared" si="14"/>
        <v>654.14330670972083</v>
      </c>
      <c r="Q192" s="5">
        <f t="shared" si="15"/>
        <v>86.850233410837717</v>
      </c>
    </row>
    <row r="193" spans="1:20" s="5" customFormat="1" x14ac:dyDescent="0.3">
      <c r="A193" s="4" t="s">
        <v>19</v>
      </c>
      <c r="B193" s="4">
        <v>8</v>
      </c>
      <c r="C193" s="4" t="s">
        <v>24</v>
      </c>
      <c r="D193" s="4">
        <v>345.46999999999935</v>
      </c>
      <c r="E193" s="9">
        <v>12.0503</v>
      </c>
      <c r="F193" s="9">
        <v>38.743499999999997</v>
      </c>
      <c r="G193" s="9">
        <v>45.765799999999999</v>
      </c>
      <c r="H193" s="9">
        <v>8.3299999999999999E-2</v>
      </c>
      <c r="I193" s="9">
        <v>0.26179999999999998</v>
      </c>
      <c r="J193" s="9">
        <v>0.18770000000000001</v>
      </c>
      <c r="K193" s="9">
        <v>0.3125</v>
      </c>
      <c r="L193" s="9">
        <v>97.487899999999996</v>
      </c>
      <c r="M193" s="12">
        <f t="shared" si="11"/>
        <v>2455.6165386757489</v>
      </c>
      <c r="N193" s="10">
        <f t="shared" si="12"/>
        <v>64.436130343400833</v>
      </c>
      <c r="O193" s="12">
        <f t="shared" si="13"/>
        <v>1871.0604271952691</v>
      </c>
      <c r="P193" s="4">
        <f t="shared" si="14"/>
        <v>646.57268038588586</v>
      </c>
      <c r="Q193" s="5">
        <f>(G193/40.3)/(G193/40.3+E193/71.8)*100</f>
        <v>87.124148758766779</v>
      </c>
    </row>
    <row r="194" spans="1:20" s="5" customFormat="1" x14ac:dyDescent="0.3">
      <c r="A194" s="8"/>
      <c r="E194" s="14"/>
      <c r="F194" s="14"/>
      <c r="G194" s="14"/>
      <c r="H194" s="14"/>
      <c r="I194" s="14"/>
      <c r="J194" s="14"/>
      <c r="K194" s="14"/>
      <c r="L194" s="14"/>
      <c r="M194" s="12"/>
      <c r="N194" s="10"/>
      <c r="O194" s="12"/>
      <c r="P194" s="4"/>
      <c r="Q194" s="2"/>
      <c r="R194" s="2"/>
    </row>
    <row r="195" spans="1:20" s="5" customFormat="1" x14ac:dyDescent="0.3">
      <c r="A195" s="4" t="s">
        <v>29</v>
      </c>
      <c r="B195" s="4">
        <v>1</v>
      </c>
      <c r="C195" s="4" t="s">
        <v>23</v>
      </c>
      <c r="D195" s="4">
        <v>0</v>
      </c>
      <c r="E195" s="9">
        <v>13.6744</v>
      </c>
      <c r="F195" s="9">
        <v>39.919400000000003</v>
      </c>
      <c r="G195" s="9">
        <v>45.288699999999999</v>
      </c>
      <c r="H195" s="9">
        <v>7.3099999999999998E-2</v>
      </c>
      <c r="I195" s="9">
        <v>0.28670000000000001</v>
      </c>
      <c r="J195" s="9">
        <v>0.21679999999999999</v>
      </c>
      <c r="K195" s="9">
        <v>0.23749999999999999</v>
      </c>
      <c r="L195" s="9">
        <v>99.755300000000005</v>
      </c>
      <c r="M195" s="12">
        <f t="shared" si="11"/>
        <v>1866.2685693935691</v>
      </c>
      <c r="N195" s="10">
        <f t="shared" ref="N195:N258" si="16">(E195*55.845/71.844)/(J195*54.938044/70.9374)</f>
        <v>63.30599901086358</v>
      </c>
      <c r="O195" s="12">
        <f t="shared" ref="O195:O258" si="17">I195*10000*40.078/56.0774</f>
        <v>2049.0184281011602</v>
      </c>
      <c r="P195" s="4">
        <f t="shared" si="14"/>
        <v>563.4982440501808</v>
      </c>
      <c r="Q195" s="5">
        <f>(G195/40.3)/(G195/40.3+E195/71.8)*100</f>
        <v>85.508643407402189</v>
      </c>
      <c r="S195" s="4"/>
      <c r="T195" s="4"/>
    </row>
    <row r="196" spans="1:20" s="5" customFormat="1" x14ac:dyDescent="0.3">
      <c r="A196" s="4" t="s">
        <v>29</v>
      </c>
      <c r="B196" s="4">
        <v>1</v>
      </c>
      <c r="C196" s="4"/>
      <c r="D196" s="4">
        <v>55.23</v>
      </c>
      <c r="E196" s="9">
        <v>13.325900000000001</v>
      </c>
      <c r="F196" s="9">
        <v>40.118200000000002</v>
      </c>
      <c r="G196" s="9">
        <v>45.4983</v>
      </c>
      <c r="H196" s="9">
        <v>7.3099999999999998E-2</v>
      </c>
      <c r="I196" s="9">
        <v>0.25919999999999999</v>
      </c>
      <c r="J196" s="9">
        <v>0.2089</v>
      </c>
      <c r="K196" s="9">
        <v>0.23910000000000001</v>
      </c>
      <c r="L196" s="9">
        <v>99.780299999999997</v>
      </c>
      <c r="M196" s="12">
        <f t="shared" si="11"/>
        <v>1878.8413260715888</v>
      </c>
      <c r="N196" s="10">
        <f t="shared" si="16"/>
        <v>64.0256468482077</v>
      </c>
      <c r="O196" s="12">
        <f t="shared" si="17"/>
        <v>1852.4784672613212</v>
      </c>
      <c r="P196" s="4">
        <f t="shared" si="14"/>
        <v>550.28982680885622</v>
      </c>
      <c r="Q196" s="5">
        <f t="shared" ref="Q196:Q259" si="18">(G196/40.3)/(G196/40.3+E196/71.8)*100</f>
        <v>85.881694180914124</v>
      </c>
      <c r="S196" s="4"/>
      <c r="T196" s="4"/>
    </row>
    <row r="197" spans="1:20" s="5" customFormat="1" x14ac:dyDescent="0.3">
      <c r="A197" s="4" t="s">
        <v>29</v>
      </c>
      <c r="B197" s="4">
        <v>1</v>
      </c>
      <c r="C197" s="4"/>
      <c r="D197" s="4">
        <v>110.47</v>
      </c>
      <c r="E197" s="9">
        <v>14.989100000000001</v>
      </c>
      <c r="F197" s="9">
        <v>39.574199999999998</v>
      </c>
      <c r="G197" s="9">
        <v>44.5486</v>
      </c>
      <c r="H197" s="9">
        <v>7.6600000000000001E-2</v>
      </c>
      <c r="I197" s="9">
        <v>0.26600000000000001</v>
      </c>
      <c r="J197" s="9">
        <v>0.219</v>
      </c>
      <c r="K197" s="9">
        <v>0.20799999999999999</v>
      </c>
      <c r="L197" s="9">
        <v>99.930899999999994</v>
      </c>
      <c r="M197" s="12">
        <f t="shared" ref="M197:M258" si="19">K197*10000*58.6934/74.6928</f>
        <v>1634.4583681425786</v>
      </c>
      <c r="N197" s="10">
        <f t="shared" si="16"/>
        <v>68.695344696013592</v>
      </c>
      <c r="O197" s="12">
        <f t="shared" si="17"/>
        <v>1901.0774393962633</v>
      </c>
      <c r="P197" s="4">
        <f t="shared" ref="P197:P260" si="20">M197*(E197/G197)</f>
        <v>549.94006379383245</v>
      </c>
      <c r="Q197" s="5">
        <f t="shared" si="18"/>
        <v>84.11474375393577</v>
      </c>
      <c r="S197" s="4"/>
      <c r="T197" s="4"/>
    </row>
    <row r="198" spans="1:20" s="5" customFormat="1" x14ac:dyDescent="0.3">
      <c r="A198" s="4" t="s">
        <v>29</v>
      </c>
      <c r="B198" s="4">
        <v>1</v>
      </c>
      <c r="C198" s="4"/>
      <c r="D198" s="4">
        <v>165.7</v>
      </c>
      <c r="E198" s="9">
        <v>15.5006</v>
      </c>
      <c r="F198" s="9">
        <v>39.211300000000001</v>
      </c>
      <c r="G198" s="9">
        <v>43.580100000000002</v>
      </c>
      <c r="H198" s="9">
        <v>6.9500000000000006E-2</v>
      </c>
      <c r="I198" s="9">
        <v>0.25850000000000001</v>
      </c>
      <c r="J198" s="9">
        <v>0.23830000000000001</v>
      </c>
      <c r="K198" s="9">
        <v>0.16689999999999999</v>
      </c>
      <c r="L198" s="9">
        <v>99.098799999999997</v>
      </c>
      <c r="M198" s="12">
        <f t="shared" si="19"/>
        <v>1311.495680975944</v>
      </c>
      <c r="N198" s="10">
        <f t="shared" si="16"/>
        <v>65.28604075288446</v>
      </c>
      <c r="O198" s="12">
        <f t="shared" si="17"/>
        <v>1847.475631894489</v>
      </c>
      <c r="P198" s="4">
        <f t="shared" si="20"/>
        <v>466.47368758987972</v>
      </c>
      <c r="Q198" s="5">
        <f t="shared" si="18"/>
        <v>83.35855396730463</v>
      </c>
      <c r="S198" s="4"/>
      <c r="T198" s="4"/>
    </row>
    <row r="199" spans="1:20" s="5" customFormat="1" x14ac:dyDescent="0.3">
      <c r="A199" s="4" t="s">
        <v>29</v>
      </c>
      <c r="B199" s="4">
        <v>1</v>
      </c>
      <c r="C199" s="4" t="s">
        <v>24</v>
      </c>
      <c r="D199" s="4">
        <v>220.93</v>
      </c>
      <c r="E199" s="9">
        <v>16.360299999999999</v>
      </c>
      <c r="F199" s="9">
        <v>39.153700000000001</v>
      </c>
      <c r="G199" s="9">
        <v>43.274500000000003</v>
      </c>
      <c r="H199" s="9">
        <v>0.22220000000000001</v>
      </c>
      <c r="I199" s="9">
        <v>0.26</v>
      </c>
      <c r="J199" s="9">
        <v>0.252</v>
      </c>
      <c r="K199" s="9">
        <v>0.1459</v>
      </c>
      <c r="L199" s="9">
        <v>99.734999999999999</v>
      </c>
      <c r="M199" s="12">
        <f t="shared" si="19"/>
        <v>1146.4782495769336</v>
      </c>
      <c r="N199" s="10">
        <f t="shared" si="16"/>
        <v>65.160826940278142</v>
      </c>
      <c r="O199" s="12">
        <f t="shared" si="17"/>
        <v>1858.1959933948438</v>
      </c>
      <c r="P199" s="4">
        <f t="shared" si="20"/>
        <v>433.43604447315403</v>
      </c>
      <c r="Q199" s="5">
        <f t="shared" si="18"/>
        <v>82.494823166979543</v>
      </c>
      <c r="S199" s="4"/>
      <c r="T199" s="4"/>
    </row>
    <row r="200" spans="1:20" s="5" customFormat="1" x14ac:dyDescent="0.3">
      <c r="A200" s="4" t="s">
        <v>29</v>
      </c>
      <c r="B200" s="4">
        <v>1</v>
      </c>
      <c r="C200" s="4" t="s">
        <v>24</v>
      </c>
      <c r="D200" s="4">
        <v>276.17</v>
      </c>
      <c r="E200" s="9">
        <v>16.145299999999999</v>
      </c>
      <c r="F200" s="9">
        <v>39.089300000000001</v>
      </c>
      <c r="G200" s="9">
        <v>42.748800000000003</v>
      </c>
      <c r="H200" s="9">
        <v>6.2799999999999995E-2</v>
      </c>
      <c r="I200" s="9">
        <v>0.25929999999999997</v>
      </c>
      <c r="J200" s="9">
        <v>0.25340000000000001</v>
      </c>
      <c r="K200" s="9">
        <v>0.14799999999999999</v>
      </c>
      <c r="L200" s="9">
        <v>98.779600000000002</v>
      </c>
      <c r="M200" s="12">
        <f t="shared" si="19"/>
        <v>1162.9799927168347</v>
      </c>
      <c r="N200" s="10">
        <f t="shared" si="16"/>
        <v>63.949237937894949</v>
      </c>
      <c r="O200" s="12">
        <f t="shared" si="17"/>
        <v>1853.1931580280111</v>
      </c>
      <c r="P200" s="4">
        <f t="shared" si="20"/>
        <v>439.23246679231016</v>
      </c>
      <c r="Q200" s="5">
        <f t="shared" si="18"/>
        <v>82.509349689068699</v>
      </c>
      <c r="S200" s="4"/>
      <c r="T200" s="4"/>
    </row>
    <row r="201" spans="1:20" s="5" customFormat="1" x14ac:dyDescent="0.3">
      <c r="A201" s="4" t="s">
        <v>29</v>
      </c>
      <c r="B201" s="4">
        <v>1</v>
      </c>
      <c r="C201" s="4"/>
      <c r="D201" s="4">
        <v>331.4</v>
      </c>
      <c r="E201" s="9">
        <v>16.328099999999999</v>
      </c>
      <c r="F201" s="9">
        <v>39.4255</v>
      </c>
      <c r="G201" s="9">
        <v>43.013800000000003</v>
      </c>
      <c r="H201" s="9">
        <v>5.9900000000000002E-2</v>
      </c>
      <c r="I201" s="9">
        <v>0.25330000000000003</v>
      </c>
      <c r="J201" s="9">
        <v>0.25990000000000002</v>
      </c>
      <c r="K201" s="9">
        <v>0.1404</v>
      </c>
      <c r="L201" s="9">
        <v>99.562299999999993</v>
      </c>
      <c r="M201" s="12">
        <f t="shared" si="19"/>
        <v>1103.2593984962405</v>
      </c>
      <c r="N201" s="10">
        <f t="shared" si="16"/>
        <v>63.055828582899885</v>
      </c>
      <c r="O201" s="12">
        <f t="shared" si="17"/>
        <v>1810.3117120265922</v>
      </c>
      <c r="P201" s="4">
        <f t="shared" si="20"/>
        <v>418.79884559342497</v>
      </c>
      <c r="Q201" s="5">
        <f t="shared" si="18"/>
        <v>82.435935851786041</v>
      </c>
      <c r="S201" s="4"/>
    </row>
    <row r="202" spans="1:20" s="5" customFormat="1" x14ac:dyDescent="0.3">
      <c r="A202" s="4" t="s">
        <v>29</v>
      </c>
      <c r="B202" s="4">
        <v>1</v>
      </c>
      <c r="C202" s="4"/>
      <c r="D202" s="4">
        <v>386.63</v>
      </c>
      <c r="E202" s="9">
        <v>15.8423</v>
      </c>
      <c r="F202" s="9">
        <v>39.376800000000003</v>
      </c>
      <c r="G202" s="9">
        <v>43.872700000000002</v>
      </c>
      <c r="H202" s="9">
        <v>6.1499999999999999E-2</v>
      </c>
      <c r="I202" s="9">
        <v>0.25359999999999999</v>
      </c>
      <c r="J202" s="9">
        <v>0.2336</v>
      </c>
      <c r="K202" s="9">
        <v>0.16159999999999999</v>
      </c>
      <c r="L202" s="9">
        <v>99.8553</v>
      </c>
      <c r="M202" s="12">
        <f t="shared" si="19"/>
        <v>1269.8484244800031</v>
      </c>
      <c r="N202" s="10">
        <f t="shared" si="16"/>
        <v>68.067728754415029</v>
      </c>
      <c r="O202" s="12">
        <f t="shared" si="17"/>
        <v>1812.455784326663</v>
      </c>
      <c r="P202" s="4">
        <f t="shared" si="20"/>
        <v>458.53844634908614</v>
      </c>
      <c r="Q202" s="5">
        <f t="shared" si="18"/>
        <v>83.14784418036399</v>
      </c>
    </row>
    <row r="203" spans="1:20" s="5" customFormat="1" x14ac:dyDescent="0.3">
      <c r="A203" s="4" t="s">
        <v>29</v>
      </c>
      <c r="B203" s="4">
        <v>1</v>
      </c>
      <c r="C203" s="4"/>
      <c r="D203" s="4">
        <v>441.87</v>
      </c>
      <c r="E203" s="9">
        <v>15.122400000000001</v>
      </c>
      <c r="F203" s="9">
        <v>39.587600000000002</v>
      </c>
      <c r="G203" s="9">
        <v>44.177</v>
      </c>
      <c r="H203" s="9">
        <v>6.4000000000000001E-2</v>
      </c>
      <c r="I203" s="9">
        <v>0.26950000000000002</v>
      </c>
      <c r="J203" s="9">
        <v>0.2339</v>
      </c>
      <c r="K203" s="9">
        <v>0.18310000000000001</v>
      </c>
      <c r="L203" s="9">
        <v>99.6905</v>
      </c>
      <c r="M203" s="12">
        <f t="shared" si="19"/>
        <v>1438.794842340895</v>
      </c>
      <c r="N203" s="10">
        <f t="shared" si="16"/>
        <v>64.89128352128786</v>
      </c>
      <c r="O203" s="12">
        <f t="shared" si="17"/>
        <v>1926.0916162304245</v>
      </c>
      <c r="P203" s="4">
        <f t="shared" si="20"/>
        <v>492.51943599194044</v>
      </c>
      <c r="Q203" s="5">
        <f t="shared" si="18"/>
        <v>83.883160274989393</v>
      </c>
    </row>
    <row r="204" spans="1:20" s="5" customFormat="1" x14ac:dyDescent="0.3">
      <c r="A204" s="4" t="s">
        <v>29</v>
      </c>
      <c r="B204" s="4">
        <v>1</v>
      </c>
      <c r="C204" s="4" t="s">
        <v>23</v>
      </c>
      <c r="D204" s="4">
        <v>497.1</v>
      </c>
      <c r="E204" s="9">
        <v>13.491300000000001</v>
      </c>
      <c r="F204" s="9">
        <v>39.515900000000002</v>
      </c>
      <c r="G204" s="9">
        <v>44.665900000000001</v>
      </c>
      <c r="H204" s="9">
        <v>7.2400000000000006E-2</v>
      </c>
      <c r="I204" s="9">
        <v>0.26500000000000001</v>
      </c>
      <c r="J204" s="9">
        <v>0.2261</v>
      </c>
      <c r="K204" s="9">
        <v>0.2203</v>
      </c>
      <c r="L204" s="9">
        <v>98.539500000000004</v>
      </c>
      <c r="M204" s="12">
        <f t="shared" si="19"/>
        <v>1731.1114351048559</v>
      </c>
      <c r="N204" s="10">
        <f t="shared" si="16"/>
        <v>59.889281406058466</v>
      </c>
      <c r="O204" s="12">
        <f t="shared" si="17"/>
        <v>1893.9305317293602</v>
      </c>
      <c r="P204" s="4">
        <f t="shared" si="20"/>
        <v>522.8808488003184</v>
      </c>
      <c r="Q204" s="5">
        <f t="shared" si="18"/>
        <v>85.504098061663242</v>
      </c>
    </row>
    <row r="205" spans="1:20" s="5" customFormat="1" x14ac:dyDescent="0.3">
      <c r="A205" s="4" t="s">
        <v>29</v>
      </c>
      <c r="B205" s="4">
        <v>2</v>
      </c>
      <c r="C205" s="4" t="s">
        <v>23</v>
      </c>
      <c r="D205" s="4"/>
      <c r="E205" s="9">
        <v>14.715999999999999</v>
      </c>
      <c r="F205" s="9">
        <v>38.892800000000001</v>
      </c>
      <c r="G205" s="9">
        <v>44.4054</v>
      </c>
      <c r="H205" s="9">
        <v>8.5300000000000001E-2</v>
      </c>
      <c r="I205" s="9">
        <v>0.27310000000000001</v>
      </c>
      <c r="J205" s="9">
        <v>0.21859999999999999</v>
      </c>
      <c r="K205" s="9">
        <v>0.2271</v>
      </c>
      <c r="L205" s="9">
        <v>98.871200000000002</v>
      </c>
      <c r="M205" s="12">
        <f t="shared" si="19"/>
        <v>1784.5456509864403</v>
      </c>
      <c r="N205" s="10">
        <f t="shared" si="16"/>
        <v>67.567132228221041</v>
      </c>
      <c r="O205" s="12">
        <f t="shared" si="17"/>
        <v>1951.8204838312763</v>
      </c>
      <c r="P205" s="4">
        <f t="shared" si="20"/>
        <v>591.40045579853927</v>
      </c>
      <c r="Q205" s="5">
        <f t="shared" si="18"/>
        <v>84.316372818970038</v>
      </c>
    </row>
    <row r="206" spans="1:20" s="5" customFormat="1" x14ac:dyDescent="0.3">
      <c r="A206" s="4" t="s">
        <v>29</v>
      </c>
      <c r="B206" s="4">
        <v>2</v>
      </c>
      <c r="C206" s="4" t="s">
        <v>23</v>
      </c>
      <c r="D206" s="4"/>
      <c r="E206" s="9">
        <v>13.6187</v>
      </c>
      <c r="F206" s="9">
        <v>39.255499999999998</v>
      </c>
      <c r="G206" s="9">
        <v>45.246099999999998</v>
      </c>
      <c r="H206" s="9">
        <v>9.5600000000000004E-2</v>
      </c>
      <c r="I206" s="9">
        <v>0.2732</v>
      </c>
      <c r="J206" s="9">
        <v>0.2205</v>
      </c>
      <c r="K206" s="9">
        <v>0.2301</v>
      </c>
      <c r="L206" s="9">
        <v>99.012699999999995</v>
      </c>
      <c r="M206" s="12">
        <f t="shared" si="19"/>
        <v>1808.1195697577275</v>
      </c>
      <c r="N206" s="10">
        <f t="shared" si="16"/>
        <v>61.99018382314442</v>
      </c>
      <c r="O206" s="12">
        <f t="shared" si="17"/>
        <v>1952.5351745979665</v>
      </c>
      <c r="P206" s="4">
        <f t="shared" si="20"/>
        <v>544.22896083108969</v>
      </c>
      <c r="Q206" s="5">
        <f t="shared" si="18"/>
        <v>85.547515703599373</v>
      </c>
    </row>
    <row r="207" spans="1:20" s="5" customFormat="1" x14ac:dyDescent="0.3">
      <c r="A207" s="4" t="s">
        <v>29</v>
      </c>
      <c r="B207" s="4">
        <v>2</v>
      </c>
      <c r="C207" s="4"/>
      <c r="D207" s="4"/>
      <c r="E207" s="9">
        <v>13.8407</v>
      </c>
      <c r="F207" s="9">
        <v>39.389200000000002</v>
      </c>
      <c r="G207" s="9">
        <v>45.387999999999998</v>
      </c>
      <c r="H207" s="9">
        <v>8.6499999999999994E-2</v>
      </c>
      <c r="I207" s="9">
        <v>0.2697</v>
      </c>
      <c r="J207" s="9">
        <v>0.2175</v>
      </c>
      <c r="K207" s="9">
        <v>0.1905</v>
      </c>
      <c r="L207" s="9">
        <v>99.4572</v>
      </c>
      <c r="M207" s="12">
        <f t="shared" si="19"/>
        <v>1496.9438419767366</v>
      </c>
      <c r="N207" s="10">
        <f t="shared" si="16"/>
        <v>63.869668037293685</v>
      </c>
      <c r="O207" s="12">
        <f t="shared" si="17"/>
        <v>1927.5209977638053</v>
      </c>
      <c r="P207" s="4">
        <f t="shared" si="20"/>
        <v>456.48080183412844</v>
      </c>
      <c r="Q207" s="5">
        <f t="shared" si="18"/>
        <v>85.385563921651979</v>
      </c>
    </row>
    <row r="208" spans="1:20" s="5" customFormat="1" x14ac:dyDescent="0.3">
      <c r="A208" s="4" t="s">
        <v>29</v>
      </c>
      <c r="B208" s="4">
        <v>2</v>
      </c>
      <c r="C208" s="4"/>
      <c r="D208" s="4"/>
      <c r="E208" s="9">
        <v>14.3561</v>
      </c>
      <c r="F208" s="9">
        <v>39.206099999999999</v>
      </c>
      <c r="G208" s="9">
        <v>44.640599999999999</v>
      </c>
      <c r="H208" s="9">
        <v>8.3500000000000005E-2</v>
      </c>
      <c r="I208" s="9">
        <v>0.27629999999999999</v>
      </c>
      <c r="J208" s="9">
        <v>0.22170000000000001</v>
      </c>
      <c r="K208" s="9">
        <v>0.17180000000000001</v>
      </c>
      <c r="L208" s="9">
        <v>99.022999999999996</v>
      </c>
      <c r="M208" s="12">
        <f t="shared" si="19"/>
        <v>1349.9997483023797</v>
      </c>
      <c r="N208" s="10">
        <f t="shared" si="16"/>
        <v>64.993009375086956</v>
      </c>
      <c r="O208" s="12">
        <f t="shared" si="17"/>
        <v>1974.6905883653667</v>
      </c>
      <c r="P208" s="4">
        <f t="shared" si="20"/>
        <v>434.15033370079686</v>
      </c>
      <c r="Q208" s="5">
        <f t="shared" si="18"/>
        <v>84.709575014776817</v>
      </c>
    </row>
    <row r="209" spans="1:17" s="5" customFormat="1" x14ac:dyDescent="0.3">
      <c r="A209" s="4" t="s">
        <v>29</v>
      </c>
      <c r="B209" s="4">
        <v>2</v>
      </c>
      <c r="C209" s="4"/>
      <c r="D209" s="4"/>
      <c r="E209" s="9">
        <v>13.985099999999999</v>
      </c>
      <c r="F209" s="9">
        <v>39.117600000000003</v>
      </c>
      <c r="G209" s="9">
        <v>44.644500000000001</v>
      </c>
      <c r="H209" s="9">
        <v>8.7599999999999997E-2</v>
      </c>
      <c r="I209" s="9">
        <v>0.26819999999999999</v>
      </c>
      <c r="J209" s="9">
        <v>0.216</v>
      </c>
      <c r="K209" s="9">
        <v>0.1653</v>
      </c>
      <c r="L209" s="9">
        <v>98.548699999999997</v>
      </c>
      <c r="M209" s="12">
        <f t="shared" si="19"/>
        <v>1298.9229242979241</v>
      </c>
      <c r="N209" s="10">
        <f t="shared" si="16"/>
        <v>64.984186984115894</v>
      </c>
      <c r="O209" s="12">
        <f t="shared" si="17"/>
        <v>1916.8006362634505</v>
      </c>
      <c r="P209" s="4">
        <f t="shared" si="20"/>
        <v>406.89372685546698</v>
      </c>
      <c r="Q209" s="5">
        <f t="shared" si="18"/>
        <v>85.046739973944213</v>
      </c>
    </row>
    <row r="210" spans="1:17" s="5" customFormat="1" x14ac:dyDescent="0.3">
      <c r="A210" s="4" t="s">
        <v>29</v>
      </c>
      <c r="B210" s="4">
        <v>3</v>
      </c>
      <c r="C210" s="4" t="s">
        <v>23</v>
      </c>
      <c r="D210" s="4"/>
      <c r="E210" s="9">
        <v>12.9732</v>
      </c>
      <c r="F210" s="9">
        <v>39.465800000000002</v>
      </c>
      <c r="G210" s="9">
        <v>45.312399999999997</v>
      </c>
      <c r="H210" s="9">
        <v>7.9000000000000001E-2</v>
      </c>
      <c r="I210" s="9">
        <v>0.26640000000000003</v>
      </c>
      <c r="J210" s="9">
        <v>0.20150000000000001</v>
      </c>
      <c r="K210" s="9">
        <v>0.2482</v>
      </c>
      <c r="L210" s="9">
        <v>98.593699999999998</v>
      </c>
      <c r="M210" s="12">
        <f t="shared" si="19"/>
        <v>1950.3488796778267</v>
      </c>
      <c r="N210" s="10">
        <f t="shared" si="16"/>
        <v>64.620144942201691</v>
      </c>
      <c r="O210" s="12">
        <f t="shared" si="17"/>
        <v>1903.936202463025</v>
      </c>
      <c r="P210" s="4">
        <f t="shared" si="20"/>
        <v>558.39607007875077</v>
      </c>
      <c r="Q210" s="5">
        <f t="shared" si="18"/>
        <v>86.155050083174032</v>
      </c>
    </row>
    <row r="211" spans="1:17" s="5" customFormat="1" x14ac:dyDescent="0.3">
      <c r="A211" s="4" t="s">
        <v>29</v>
      </c>
      <c r="B211" s="4">
        <v>3</v>
      </c>
      <c r="C211" s="4" t="s">
        <v>23</v>
      </c>
      <c r="D211" s="4"/>
      <c r="E211" s="9">
        <v>14.866199999999999</v>
      </c>
      <c r="F211" s="9">
        <v>39.636899999999997</v>
      </c>
      <c r="G211" s="9">
        <v>44.0901</v>
      </c>
      <c r="H211" s="9">
        <v>7.51E-2</v>
      </c>
      <c r="I211" s="9">
        <v>0.27710000000000001</v>
      </c>
      <c r="J211" s="9">
        <v>0.21460000000000001</v>
      </c>
      <c r="K211" s="9">
        <v>0.2109</v>
      </c>
      <c r="L211" s="9">
        <v>99.426100000000005</v>
      </c>
      <c r="M211" s="12">
        <f t="shared" si="19"/>
        <v>1657.2464896214894</v>
      </c>
      <c r="N211" s="10">
        <f t="shared" si="16"/>
        <v>69.529021656654535</v>
      </c>
      <c r="O211" s="12">
        <f t="shared" si="17"/>
        <v>1980.4081144988893</v>
      </c>
      <c r="P211" s="4">
        <f t="shared" si="20"/>
        <v>558.78661568041309</v>
      </c>
      <c r="Q211" s="5">
        <f t="shared" si="18"/>
        <v>84.086498253824885</v>
      </c>
    </row>
    <row r="212" spans="1:17" s="5" customFormat="1" x14ac:dyDescent="0.3">
      <c r="A212" s="4" t="s">
        <v>29</v>
      </c>
      <c r="B212" s="4">
        <v>3</v>
      </c>
      <c r="C212" s="4"/>
      <c r="D212" s="4"/>
      <c r="E212" s="9">
        <v>12.55</v>
      </c>
      <c r="F212" s="9">
        <v>39.793399999999998</v>
      </c>
      <c r="G212" s="9">
        <v>45.848999999999997</v>
      </c>
      <c r="H212" s="9">
        <v>6.9000000000000006E-2</v>
      </c>
      <c r="I212" s="9">
        <v>0.2641</v>
      </c>
      <c r="J212" s="9">
        <v>0.19689999999999999</v>
      </c>
      <c r="K212" s="9">
        <v>0.24979999999999999</v>
      </c>
      <c r="L212" s="9">
        <v>99.034300000000002</v>
      </c>
      <c r="M212" s="12">
        <f t="shared" si="19"/>
        <v>1962.9216363558467</v>
      </c>
      <c r="N212" s="10">
        <f t="shared" si="16"/>
        <v>63.972581250504213</v>
      </c>
      <c r="O212" s="12">
        <f t="shared" si="17"/>
        <v>1887.4983148291471</v>
      </c>
      <c r="P212" s="4">
        <f t="shared" si="20"/>
        <v>537.29997461811331</v>
      </c>
      <c r="Q212" s="5">
        <f t="shared" si="18"/>
        <v>86.682415400890719</v>
      </c>
    </row>
    <row r="213" spans="1:17" s="5" customFormat="1" x14ac:dyDescent="0.3">
      <c r="A213" s="4" t="s">
        <v>29</v>
      </c>
      <c r="B213" s="4">
        <v>3</v>
      </c>
      <c r="C213" s="4"/>
      <c r="D213" s="4"/>
      <c r="E213" s="9">
        <v>13.1265</v>
      </c>
      <c r="F213" s="9">
        <v>40.020899999999997</v>
      </c>
      <c r="G213" s="9">
        <v>45.5916</v>
      </c>
      <c r="H213" s="9">
        <v>7.0599999999999996E-2</v>
      </c>
      <c r="I213" s="9">
        <v>0.25359999999999999</v>
      </c>
      <c r="J213" s="9">
        <v>0.2026</v>
      </c>
      <c r="K213" s="9">
        <v>0.25109999999999999</v>
      </c>
      <c r="L213" s="9">
        <v>99.580399999999997</v>
      </c>
      <c r="M213" s="12">
        <f t="shared" si="19"/>
        <v>1973.1370011567378</v>
      </c>
      <c r="N213" s="10">
        <f t="shared" si="16"/>
        <v>65.028744129038031</v>
      </c>
      <c r="O213" s="12">
        <f t="shared" si="17"/>
        <v>1812.455784326663</v>
      </c>
      <c r="P213" s="4">
        <f t="shared" si="20"/>
        <v>568.09550105027949</v>
      </c>
      <c r="Q213" s="5">
        <f t="shared" si="18"/>
        <v>86.088061758452199</v>
      </c>
    </row>
    <row r="214" spans="1:17" s="5" customFormat="1" x14ac:dyDescent="0.3">
      <c r="A214" s="4" t="s">
        <v>29</v>
      </c>
      <c r="B214" s="4">
        <v>3</v>
      </c>
      <c r="C214" s="4"/>
      <c r="D214" s="4"/>
      <c r="E214" s="9">
        <v>13.2714</v>
      </c>
      <c r="F214" s="9">
        <v>40.102899999999998</v>
      </c>
      <c r="G214" s="9">
        <v>45.412799999999997</v>
      </c>
      <c r="H214" s="9">
        <v>6.9699999999999998E-2</v>
      </c>
      <c r="I214" s="9">
        <v>0.26500000000000001</v>
      </c>
      <c r="J214" s="9">
        <v>0.187</v>
      </c>
      <c r="K214" s="9">
        <v>0.25119999999999998</v>
      </c>
      <c r="L214" s="9">
        <v>99.627200000000002</v>
      </c>
      <c r="M214" s="12">
        <f t="shared" si="19"/>
        <v>1973.922798449114</v>
      </c>
      <c r="N214" s="10">
        <f t="shared" si="16"/>
        <v>71.23132081116546</v>
      </c>
      <c r="O214" s="12">
        <f t="shared" si="17"/>
        <v>1893.9305317293602</v>
      </c>
      <c r="P214" s="4">
        <f t="shared" si="20"/>
        <v>576.85760462551468</v>
      </c>
      <c r="Q214" s="5">
        <f t="shared" si="18"/>
        <v>85.908556524152431</v>
      </c>
    </row>
    <row r="215" spans="1:17" s="3" customFormat="1" x14ac:dyDescent="0.3">
      <c r="A215" s="4" t="s">
        <v>29</v>
      </c>
      <c r="B215" s="4">
        <v>4</v>
      </c>
      <c r="C215" s="4"/>
      <c r="D215" s="4"/>
      <c r="E215" s="9">
        <v>13.517899999999999</v>
      </c>
      <c r="F215" s="9">
        <v>39.7453</v>
      </c>
      <c r="G215" s="9">
        <v>45.2866</v>
      </c>
      <c r="H215" s="9">
        <v>7.9500000000000001E-2</v>
      </c>
      <c r="I215" s="9">
        <v>0.27789999999999998</v>
      </c>
      <c r="J215" s="9">
        <v>0.2092</v>
      </c>
      <c r="K215" s="9">
        <v>0.2336</v>
      </c>
      <c r="L215" s="9">
        <v>99.418000000000006</v>
      </c>
      <c r="M215" s="12">
        <f t="shared" si="19"/>
        <v>1835.6224749908959</v>
      </c>
      <c r="N215" s="10">
        <f t="shared" si="16"/>
        <v>64.854992593058341</v>
      </c>
      <c r="O215" s="12">
        <f t="shared" si="17"/>
        <v>1986.1256406324117</v>
      </c>
      <c r="P215" s="4">
        <f t="shared" si="20"/>
        <v>547.92722471281638</v>
      </c>
      <c r="Q215" s="5">
        <f t="shared" si="18"/>
        <v>85.65012505106057</v>
      </c>
    </row>
    <row r="216" spans="1:17" s="3" customFormat="1" x14ac:dyDescent="0.3">
      <c r="A216" s="4" t="s">
        <v>29</v>
      </c>
      <c r="B216" s="4">
        <v>4</v>
      </c>
      <c r="C216" s="4"/>
      <c r="D216" s="4"/>
      <c r="E216" s="9">
        <v>13.1518</v>
      </c>
      <c r="F216" s="9">
        <v>39.484400000000001</v>
      </c>
      <c r="G216" s="9">
        <v>45.337499999999999</v>
      </c>
      <c r="H216" s="9">
        <v>8.0299999999999996E-2</v>
      </c>
      <c r="I216" s="9">
        <v>0.27389999999999998</v>
      </c>
      <c r="J216" s="9">
        <v>0.20419999999999999</v>
      </c>
      <c r="K216" s="9">
        <v>0.23319999999999999</v>
      </c>
      <c r="L216" s="9">
        <v>98.822299999999998</v>
      </c>
      <c r="M216" s="12">
        <f t="shared" si="19"/>
        <v>1832.4792858213907</v>
      </c>
      <c r="N216" s="10">
        <f t="shared" si="16"/>
        <v>64.64356855687771</v>
      </c>
      <c r="O216" s="12">
        <f t="shared" si="17"/>
        <v>1957.5380099647987</v>
      </c>
      <c r="P216" s="4">
        <f t="shared" si="20"/>
        <v>531.57763598049667</v>
      </c>
      <c r="Q216" s="5">
        <f t="shared" si="18"/>
        <v>85.997819578650606</v>
      </c>
    </row>
    <row r="217" spans="1:17" s="3" customFormat="1" x14ac:dyDescent="0.3">
      <c r="A217" s="4" t="s">
        <v>29</v>
      </c>
      <c r="B217" s="4">
        <v>4</v>
      </c>
      <c r="C217" s="4"/>
      <c r="D217" s="4"/>
      <c r="E217" s="9">
        <v>13.3926</v>
      </c>
      <c r="F217" s="9">
        <v>39.404699999999998</v>
      </c>
      <c r="G217" s="9">
        <v>45.496299999999998</v>
      </c>
      <c r="H217" s="9">
        <v>8.1900000000000001E-2</v>
      </c>
      <c r="I217" s="9">
        <v>0.2888</v>
      </c>
      <c r="J217" s="9">
        <v>0.21060000000000001</v>
      </c>
      <c r="K217" s="9">
        <v>0.2291</v>
      </c>
      <c r="L217" s="9">
        <v>99.180400000000006</v>
      </c>
      <c r="M217" s="12">
        <f t="shared" si="19"/>
        <v>1800.2615968339649</v>
      </c>
      <c r="N217" s="10">
        <f t="shared" si="16"/>
        <v>63.826700732480688</v>
      </c>
      <c r="O217" s="12">
        <f t="shared" si="17"/>
        <v>2064.0269342016572</v>
      </c>
      <c r="P217" s="4">
        <f t="shared" si="20"/>
        <v>529.93723581386962</v>
      </c>
      <c r="Q217" s="5">
        <f t="shared" si="18"/>
        <v>85.820512769046957</v>
      </c>
    </row>
    <row r="218" spans="1:17" s="5" customFormat="1" x14ac:dyDescent="0.3">
      <c r="A218" s="4" t="s">
        <v>29</v>
      </c>
      <c r="B218" s="4">
        <v>5</v>
      </c>
      <c r="C218" s="4"/>
      <c r="D218" s="4"/>
      <c r="E218" s="9">
        <v>13.6234</v>
      </c>
      <c r="F218" s="9">
        <v>39.436999999999998</v>
      </c>
      <c r="G218" s="9">
        <v>44.722099999999998</v>
      </c>
      <c r="H218" s="9">
        <v>0.12180000000000001</v>
      </c>
      <c r="I218" s="9">
        <v>0.2732</v>
      </c>
      <c r="J218" s="9">
        <v>0.20530000000000001</v>
      </c>
      <c r="K218" s="9">
        <v>0.2271</v>
      </c>
      <c r="L218" s="9">
        <v>98.685900000000004</v>
      </c>
      <c r="M218" s="12">
        <f t="shared" si="19"/>
        <v>1784.5456509864403</v>
      </c>
      <c r="N218" s="10">
        <f t="shared" si="16"/>
        <v>66.602790236058624</v>
      </c>
      <c r="O218" s="12">
        <f t="shared" si="17"/>
        <v>1952.5351745979665</v>
      </c>
      <c r="P218" s="4">
        <f t="shared" si="20"/>
        <v>543.61443719433282</v>
      </c>
      <c r="Q218" s="5">
        <f t="shared" si="18"/>
        <v>85.398594994167382</v>
      </c>
    </row>
    <row r="219" spans="1:17" s="5" customFormat="1" x14ac:dyDescent="0.3">
      <c r="A219" s="4" t="s">
        <v>29</v>
      </c>
      <c r="B219" s="4">
        <v>5</v>
      </c>
      <c r="C219" s="4"/>
      <c r="D219" s="4"/>
      <c r="E219" s="9">
        <v>13.698600000000001</v>
      </c>
      <c r="F219" s="9">
        <v>39.620699999999999</v>
      </c>
      <c r="G219" s="9">
        <v>45.168100000000003</v>
      </c>
      <c r="H219" s="9">
        <v>0.1227</v>
      </c>
      <c r="I219" s="9">
        <v>0.27</v>
      </c>
      <c r="J219" s="9">
        <v>0.21679999999999999</v>
      </c>
      <c r="K219" s="9">
        <v>0.2324</v>
      </c>
      <c r="L219" s="9">
        <v>99.4148</v>
      </c>
      <c r="M219" s="12">
        <f t="shared" si="19"/>
        <v>1826.1929074823809</v>
      </c>
      <c r="N219" s="10">
        <f t="shared" si="16"/>
        <v>63.418033555418575</v>
      </c>
      <c r="O219" s="12">
        <f t="shared" si="17"/>
        <v>1929.6650700638761</v>
      </c>
      <c r="P219" s="4">
        <f t="shared" si="20"/>
        <v>553.84853829224926</v>
      </c>
      <c r="Q219" s="5">
        <f t="shared" si="18"/>
        <v>85.453605674288582</v>
      </c>
    </row>
    <row r="220" spans="1:17" s="5" customFormat="1" x14ac:dyDescent="0.3">
      <c r="A220" s="4" t="s">
        <v>29</v>
      </c>
      <c r="B220" s="4">
        <v>5</v>
      </c>
      <c r="C220" s="4"/>
      <c r="D220" s="4"/>
      <c r="E220" s="9">
        <v>14.231999999999999</v>
      </c>
      <c r="F220" s="9">
        <v>39.556100000000001</v>
      </c>
      <c r="G220" s="9">
        <v>44.3474</v>
      </c>
      <c r="H220" s="9">
        <v>0.1115</v>
      </c>
      <c r="I220" s="9">
        <v>0.27900000000000003</v>
      </c>
      <c r="J220" s="9">
        <v>0.2072</v>
      </c>
      <c r="K220" s="9">
        <v>0.20599999999999999</v>
      </c>
      <c r="L220" s="9">
        <v>99.032700000000006</v>
      </c>
      <c r="M220" s="12">
        <f t="shared" si="19"/>
        <v>1618.7424222950538</v>
      </c>
      <c r="N220" s="10">
        <f t="shared" si="16"/>
        <v>68.940122200283014</v>
      </c>
      <c r="O220" s="12">
        <f t="shared" si="17"/>
        <v>1993.9872390660057</v>
      </c>
      <c r="P220" s="4">
        <f t="shared" si="20"/>
        <v>519.4880005164498</v>
      </c>
      <c r="Q220" s="5">
        <f t="shared" si="18"/>
        <v>84.736655915992202</v>
      </c>
    </row>
    <row r="221" spans="1:17" s="5" customFormat="1" x14ac:dyDescent="0.3">
      <c r="A221" s="4" t="s">
        <v>29</v>
      </c>
      <c r="B221" s="4">
        <v>5</v>
      </c>
      <c r="C221" s="4"/>
      <c r="D221" s="4"/>
      <c r="E221" s="9">
        <v>15.1594</v>
      </c>
      <c r="F221" s="9">
        <v>39.251300000000001</v>
      </c>
      <c r="G221" s="9">
        <v>44.073399999999999</v>
      </c>
      <c r="H221" s="9">
        <v>8.7599999999999997E-2</v>
      </c>
      <c r="I221" s="9">
        <v>0.29380000000000001</v>
      </c>
      <c r="J221" s="9">
        <v>0.23200000000000001</v>
      </c>
      <c r="K221" s="9">
        <v>0.20960000000000001</v>
      </c>
      <c r="L221" s="9">
        <v>99.375299999999996</v>
      </c>
      <c r="M221" s="12">
        <f t="shared" si="19"/>
        <v>1647.0311248205983</v>
      </c>
      <c r="N221" s="10">
        <f t="shared" si="16"/>
        <v>65.582790631381741</v>
      </c>
      <c r="O221" s="12">
        <f t="shared" si="17"/>
        <v>2099.7614725361732</v>
      </c>
      <c r="P221" s="4">
        <f t="shared" si="20"/>
        <v>566.50958704355412</v>
      </c>
      <c r="Q221" s="5">
        <f t="shared" si="18"/>
        <v>83.818276192920933</v>
      </c>
    </row>
    <row r="222" spans="1:17" s="5" customFormat="1" x14ac:dyDescent="0.3">
      <c r="A222" s="4" t="s">
        <v>29</v>
      </c>
      <c r="B222" s="4">
        <v>5</v>
      </c>
      <c r="C222" s="4"/>
      <c r="D222" s="4"/>
      <c r="E222" s="9">
        <v>15.4687</v>
      </c>
      <c r="F222" s="9">
        <v>39.467100000000002</v>
      </c>
      <c r="G222" s="9">
        <v>43.1432</v>
      </c>
      <c r="H222" s="9">
        <v>6.7500000000000004E-2</v>
      </c>
      <c r="I222" s="9">
        <v>0.3246</v>
      </c>
      <c r="J222" s="9">
        <v>0.24410000000000001</v>
      </c>
      <c r="K222" s="9">
        <v>0.18090000000000001</v>
      </c>
      <c r="L222" s="9">
        <v>98.962299999999999</v>
      </c>
      <c r="M222" s="12">
        <f t="shared" si="19"/>
        <v>1421.5073019086176</v>
      </c>
      <c r="N222" s="10">
        <f t="shared" si="16"/>
        <v>63.603629969562753</v>
      </c>
      <c r="O222" s="12">
        <f t="shared" si="17"/>
        <v>2319.8862286767935</v>
      </c>
      <c r="P222" s="4">
        <f t="shared" si="20"/>
        <v>509.67174435447151</v>
      </c>
      <c r="Q222" s="5">
        <f t="shared" si="18"/>
        <v>83.247062054351858</v>
      </c>
    </row>
    <row r="223" spans="1:17" s="5" customFormat="1" x14ac:dyDescent="0.3">
      <c r="A223" s="4" t="s">
        <v>29</v>
      </c>
      <c r="B223" s="4">
        <v>5</v>
      </c>
      <c r="C223" s="4"/>
      <c r="D223" s="4"/>
      <c r="E223" s="9">
        <v>14.1746</v>
      </c>
      <c r="F223" s="9">
        <v>39.151499999999999</v>
      </c>
      <c r="G223" s="9">
        <v>44.542200000000001</v>
      </c>
      <c r="H223" s="9">
        <v>8.8200000000000001E-2</v>
      </c>
      <c r="I223" s="9">
        <v>0.29389999999999999</v>
      </c>
      <c r="J223" s="9">
        <v>0.22800000000000001</v>
      </c>
      <c r="K223" s="9">
        <v>0.21640000000000001</v>
      </c>
      <c r="L223" s="9">
        <v>98.752799999999993</v>
      </c>
      <c r="M223" s="12">
        <f t="shared" si="19"/>
        <v>1700.4653407021826</v>
      </c>
      <c r="N223" s="10">
        <f t="shared" si="16"/>
        <v>62.398166706185712</v>
      </c>
      <c r="O223" s="12">
        <f t="shared" si="17"/>
        <v>2100.4761633028638</v>
      </c>
      <c r="P223" s="4">
        <f t="shared" si="20"/>
        <v>541.13663039358539</v>
      </c>
      <c r="Q223" s="5">
        <f t="shared" si="18"/>
        <v>84.845294182788294</v>
      </c>
    </row>
    <row r="224" spans="1:17" s="5" customFormat="1" x14ac:dyDescent="0.3">
      <c r="A224" s="4" t="s">
        <v>29</v>
      </c>
      <c r="B224" s="4">
        <v>5</v>
      </c>
      <c r="C224" s="4"/>
      <c r="D224" s="4"/>
      <c r="E224" s="9">
        <v>14.230499999999999</v>
      </c>
      <c r="F224" s="9">
        <v>39.220300000000002</v>
      </c>
      <c r="G224" s="9">
        <v>44.781100000000002</v>
      </c>
      <c r="H224" s="9">
        <v>8.8099999999999998E-2</v>
      </c>
      <c r="I224" s="9">
        <v>0.29409999999999997</v>
      </c>
      <c r="J224" s="9">
        <v>0.2046</v>
      </c>
      <c r="K224" s="9">
        <v>0.2157</v>
      </c>
      <c r="L224" s="9">
        <v>99.096699999999998</v>
      </c>
      <c r="M224" s="12">
        <f t="shared" si="19"/>
        <v>1694.964759655549</v>
      </c>
      <c r="N224" s="10">
        <f t="shared" si="16"/>
        <v>69.808835766554722</v>
      </c>
      <c r="O224" s="12">
        <f t="shared" si="17"/>
        <v>2101.9055448362442</v>
      </c>
      <c r="P224" s="4">
        <f t="shared" si="20"/>
        <v>538.62446461293462</v>
      </c>
      <c r="Q224" s="5">
        <f t="shared" si="18"/>
        <v>84.863456277588284</v>
      </c>
    </row>
    <row r="225" spans="1:17" s="2" customFormat="1" x14ac:dyDescent="0.3">
      <c r="A225" s="4" t="s">
        <v>29</v>
      </c>
      <c r="B225" s="4">
        <v>6</v>
      </c>
      <c r="C225" s="4" t="s">
        <v>23</v>
      </c>
      <c r="D225" s="4"/>
      <c r="E225" s="9">
        <v>14.0718</v>
      </c>
      <c r="F225" s="9">
        <v>39.569800000000001</v>
      </c>
      <c r="G225" s="9">
        <v>45.679499999999997</v>
      </c>
      <c r="H225" s="9">
        <v>0.1023</v>
      </c>
      <c r="I225" s="9">
        <v>0.27660000000000001</v>
      </c>
      <c r="J225" s="9">
        <v>0.19969999999999999</v>
      </c>
      <c r="K225" s="9">
        <v>0.24399999999999999</v>
      </c>
      <c r="L225" s="9">
        <v>100.2</v>
      </c>
      <c r="M225" s="12">
        <f t="shared" si="19"/>
        <v>1917.3453933980245</v>
      </c>
      <c r="N225" s="10">
        <f t="shared" si="16"/>
        <v>70.724103974592325</v>
      </c>
      <c r="O225" s="12">
        <f t="shared" si="17"/>
        <v>1976.8346606654377</v>
      </c>
      <c r="P225" s="4">
        <f t="shared" si="20"/>
        <v>590.64790347570181</v>
      </c>
      <c r="Q225" s="5">
        <f t="shared" si="18"/>
        <v>85.258357467946425</v>
      </c>
    </row>
    <row r="226" spans="1:17" s="2" customFormat="1" x14ac:dyDescent="0.3">
      <c r="A226" s="4" t="s">
        <v>29</v>
      </c>
      <c r="B226" s="4">
        <v>6</v>
      </c>
      <c r="C226" s="4"/>
      <c r="D226" s="4"/>
      <c r="E226" s="9">
        <v>12.8369</v>
      </c>
      <c r="F226" s="9">
        <v>39.585500000000003</v>
      </c>
      <c r="G226" s="9">
        <v>45.919800000000002</v>
      </c>
      <c r="H226" s="9">
        <v>9.1300000000000006E-2</v>
      </c>
      <c r="I226" s="9">
        <v>0.2361</v>
      </c>
      <c r="J226" s="9">
        <v>0.185</v>
      </c>
      <c r="K226" s="9">
        <v>0.2661</v>
      </c>
      <c r="L226" s="9">
        <v>99.182900000000004</v>
      </c>
      <c r="M226" s="12">
        <f t="shared" si="19"/>
        <v>2091.0065950131734</v>
      </c>
      <c r="N226" s="10">
        <f t="shared" si="16"/>
        <v>69.644094240693548</v>
      </c>
      <c r="O226" s="12">
        <f t="shared" si="17"/>
        <v>1687.3849001558563</v>
      </c>
      <c r="P226" s="4">
        <f t="shared" si="20"/>
        <v>584.54180025881226</v>
      </c>
      <c r="Q226" s="5">
        <f t="shared" si="18"/>
        <v>86.437413125696494</v>
      </c>
    </row>
    <row r="227" spans="1:17" s="2" customFormat="1" x14ac:dyDescent="0.3">
      <c r="A227" s="4" t="s">
        <v>29</v>
      </c>
      <c r="B227" s="4">
        <v>6</v>
      </c>
      <c r="C227" s="4"/>
      <c r="D227" s="4"/>
      <c r="E227" s="9">
        <v>12.7667</v>
      </c>
      <c r="F227" s="9">
        <v>39.647300000000001</v>
      </c>
      <c r="G227" s="9">
        <v>45.966799999999999</v>
      </c>
      <c r="H227" s="9">
        <v>9.06E-2</v>
      </c>
      <c r="I227" s="9">
        <v>0.24690000000000001</v>
      </c>
      <c r="J227" s="9">
        <v>0.20130000000000001</v>
      </c>
      <c r="K227" s="9">
        <v>0.27289999999999998</v>
      </c>
      <c r="L227" s="9">
        <v>99.264499999999998</v>
      </c>
      <c r="M227" s="12">
        <f t="shared" si="19"/>
        <v>2144.4408108947578</v>
      </c>
      <c r="N227" s="10">
        <f t="shared" si="16"/>
        <v>63.654739205405853</v>
      </c>
      <c r="O227" s="12">
        <f t="shared" si="17"/>
        <v>1764.5715029584112</v>
      </c>
      <c r="P227" s="4">
        <f t="shared" si="20"/>
        <v>595.59143774311246</v>
      </c>
      <c r="Q227" s="5">
        <f t="shared" si="18"/>
        <v>86.513510493715557</v>
      </c>
    </row>
    <row r="228" spans="1:17" s="2" customFormat="1" x14ac:dyDescent="0.3">
      <c r="A228" s="4" t="s">
        <v>29</v>
      </c>
      <c r="B228" s="4">
        <v>6</v>
      </c>
      <c r="C228" s="4"/>
      <c r="D228" s="4"/>
      <c r="E228" s="9">
        <v>12.697100000000001</v>
      </c>
      <c r="F228" s="9">
        <v>39.867699999999999</v>
      </c>
      <c r="G228" s="9">
        <v>45.9557</v>
      </c>
      <c r="H228" s="9">
        <v>8.6800000000000002E-2</v>
      </c>
      <c r="I228" s="9">
        <v>0.23649999999999999</v>
      </c>
      <c r="J228" s="9">
        <v>0.1767</v>
      </c>
      <c r="K228" s="9">
        <v>0.26650000000000001</v>
      </c>
      <c r="L228" s="9">
        <v>99.359200000000001</v>
      </c>
      <c r="M228" s="12">
        <f t="shared" si="19"/>
        <v>2094.1497841826786</v>
      </c>
      <c r="N228" s="10">
        <f t="shared" si="16"/>
        <v>72.121351320841583</v>
      </c>
      <c r="O228" s="12">
        <f t="shared" si="17"/>
        <v>1690.2436632226174</v>
      </c>
      <c r="P228" s="4">
        <f t="shared" si="20"/>
        <v>578.5926277860176</v>
      </c>
      <c r="Q228" s="5">
        <f t="shared" si="18"/>
        <v>86.574358707972507</v>
      </c>
    </row>
    <row r="229" spans="1:17" s="2" customFormat="1" x14ac:dyDescent="0.3">
      <c r="A229" s="4" t="s">
        <v>29</v>
      </c>
      <c r="B229" s="4">
        <v>7</v>
      </c>
      <c r="C229" s="4"/>
      <c r="D229" s="4"/>
      <c r="E229" s="9">
        <v>13.131399999999999</v>
      </c>
      <c r="F229" s="9">
        <v>39.356900000000003</v>
      </c>
      <c r="G229" s="9">
        <v>45.168300000000002</v>
      </c>
      <c r="H229" s="9">
        <v>9.2600000000000002E-2</v>
      </c>
      <c r="I229" s="9">
        <v>0.2752</v>
      </c>
      <c r="J229" s="9">
        <v>0.20280000000000001</v>
      </c>
      <c r="K229" s="9">
        <v>0.2354</v>
      </c>
      <c r="L229" s="9">
        <v>98.521199999999993</v>
      </c>
      <c r="M229" s="12">
        <f t="shared" si="19"/>
        <v>1849.7668262536683</v>
      </c>
      <c r="N229" s="10">
        <f t="shared" si="16"/>
        <v>64.98886390176267</v>
      </c>
      <c r="O229" s="12">
        <f t="shared" si="17"/>
        <v>1966.8289899317731</v>
      </c>
      <c r="P229" s="4">
        <f t="shared" si="20"/>
        <v>537.76715311994076</v>
      </c>
      <c r="Q229" s="5">
        <f t="shared" si="18"/>
        <v>85.971467924369207</v>
      </c>
    </row>
    <row r="230" spans="1:17" s="2" customFormat="1" x14ac:dyDescent="0.3">
      <c r="A230" s="4" t="s">
        <v>29</v>
      </c>
      <c r="B230" s="4">
        <v>7</v>
      </c>
      <c r="C230" s="4"/>
      <c r="D230" s="4"/>
      <c r="E230" s="9">
        <v>14.085900000000001</v>
      </c>
      <c r="F230" s="9">
        <v>39.830100000000002</v>
      </c>
      <c r="G230" s="9">
        <v>45.055300000000003</v>
      </c>
      <c r="H230" s="9">
        <v>9.98E-2</v>
      </c>
      <c r="I230" s="9">
        <v>0.27379999999999999</v>
      </c>
      <c r="J230" s="9">
        <v>0.21929999999999999</v>
      </c>
      <c r="K230" s="9">
        <v>0.224</v>
      </c>
      <c r="L230" s="9">
        <v>99.833399999999997</v>
      </c>
      <c r="M230" s="12">
        <f t="shared" si="19"/>
        <v>1760.1859349227768</v>
      </c>
      <c r="N230" s="10">
        <f t="shared" si="16"/>
        <v>64.467649207043181</v>
      </c>
      <c r="O230" s="12">
        <f t="shared" si="17"/>
        <v>1956.8233191981087</v>
      </c>
      <c r="P230" s="4">
        <f t="shared" si="20"/>
        <v>550.29714729962382</v>
      </c>
      <c r="Q230" s="5">
        <f t="shared" si="18"/>
        <v>85.071873278223947</v>
      </c>
    </row>
    <row r="231" spans="1:17" s="2" customFormat="1" x14ac:dyDescent="0.3">
      <c r="A231" s="4" t="s">
        <v>29</v>
      </c>
      <c r="B231" s="4">
        <v>7</v>
      </c>
      <c r="C231" s="4"/>
      <c r="D231" s="4"/>
      <c r="E231" s="9">
        <v>14.791499999999999</v>
      </c>
      <c r="F231" s="9">
        <v>39.251399999999997</v>
      </c>
      <c r="G231" s="9">
        <v>44.351300000000002</v>
      </c>
      <c r="H231" s="9">
        <v>8.5900000000000004E-2</v>
      </c>
      <c r="I231" s="9">
        <v>0.28839999999999999</v>
      </c>
      <c r="J231" s="9">
        <v>0.2293</v>
      </c>
      <c r="K231" s="9">
        <v>0.21740000000000001</v>
      </c>
      <c r="L231" s="9">
        <v>99.29</v>
      </c>
      <c r="M231" s="12">
        <f t="shared" si="19"/>
        <v>1708.323313625945</v>
      </c>
      <c r="N231" s="10">
        <f t="shared" si="16"/>
        <v>64.744670950079964</v>
      </c>
      <c r="O231" s="12">
        <f t="shared" si="17"/>
        <v>2061.1681711348961</v>
      </c>
      <c r="P231" s="4">
        <f t="shared" si="20"/>
        <v>569.73897706489242</v>
      </c>
      <c r="Q231" s="5">
        <f t="shared" si="18"/>
        <v>84.232398573848329</v>
      </c>
    </row>
    <row r="232" spans="1:17" s="3" customFormat="1" x14ac:dyDescent="0.3">
      <c r="A232" s="4" t="s">
        <v>29</v>
      </c>
      <c r="B232" s="4">
        <v>8</v>
      </c>
      <c r="C232" s="4"/>
      <c r="D232" s="4"/>
      <c r="E232" s="9">
        <v>13.4681</v>
      </c>
      <c r="F232" s="9">
        <v>39.4938</v>
      </c>
      <c r="G232" s="9">
        <v>45.122</v>
      </c>
      <c r="H232" s="9">
        <v>9.4399999999999998E-2</v>
      </c>
      <c r="I232" s="9">
        <v>0.27660000000000001</v>
      </c>
      <c r="J232" s="9">
        <v>0.2109</v>
      </c>
      <c r="K232" s="9">
        <v>0.24510000000000001</v>
      </c>
      <c r="L232" s="9">
        <v>98.967399999999998</v>
      </c>
      <c r="M232" s="12">
        <f t="shared" si="19"/>
        <v>1925.9891636141635</v>
      </c>
      <c r="N232" s="10">
        <f t="shared" si="16"/>
        <v>64.095216301681603</v>
      </c>
      <c r="O232" s="12">
        <f t="shared" si="17"/>
        <v>1976.8346606654377</v>
      </c>
      <c r="P232" s="4">
        <f t="shared" si="20"/>
        <v>574.87289247976412</v>
      </c>
      <c r="Q232" s="5">
        <f t="shared" si="18"/>
        <v>85.650734121046696</v>
      </c>
    </row>
    <row r="233" spans="1:17" s="3" customFormat="1" x14ac:dyDescent="0.3">
      <c r="A233" s="4" t="s">
        <v>29</v>
      </c>
      <c r="B233" s="4">
        <v>8</v>
      </c>
      <c r="C233" s="4"/>
      <c r="D233" s="4"/>
      <c r="E233" s="9">
        <v>13.1465</v>
      </c>
      <c r="F233" s="9">
        <v>39.490600000000001</v>
      </c>
      <c r="G233" s="9">
        <v>45.172899999999998</v>
      </c>
      <c r="H233" s="9">
        <v>0.1047</v>
      </c>
      <c r="I233" s="9">
        <v>0.26750000000000002</v>
      </c>
      <c r="J233" s="9">
        <v>0.21</v>
      </c>
      <c r="K233" s="9">
        <v>0.23960000000000001</v>
      </c>
      <c r="L233" s="9">
        <v>98.704999999999998</v>
      </c>
      <c r="M233" s="12">
        <f t="shared" si="19"/>
        <v>1882.7703125334701</v>
      </c>
      <c r="N233" s="10">
        <f t="shared" si="16"/>
        <v>62.832843752525307</v>
      </c>
      <c r="O233" s="12">
        <f t="shared" si="17"/>
        <v>1911.7978008966181</v>
      </c>
      <c r="P233" s="4">
        <f t="shared" si="20"/>
        <v>547.93559664580459</v>
      </c>
      <c r="Q233" s="5">
        <f t="shared" si="18"/>
        <v>85.958830734667018</v>
      </c>
    </row>
    <row r="234" spans="1:17" s="3" customFormat="1" x14ac:dyDescent="0.3">
      <c r="A234" s="4" t="s">
        <v>29</v>
      </c>
      <c r="B234" s="4">
        <v>8</v>
      </c>
      <c r="C234" s="4"/>
      <c r="D234" s="4"/>
      <c r="E234" s="9">
        <v>13.1966</v>
      </c>
      <c r="F234" s="9">
        <v>39.515099999999997</v>
      </c>
      <c r="G234" s="9">
        <v>45.706400000000002</v>
      </c>
      <c r="H234" s="9">
        <v>0.21360000000000001</v>
      </c>
      <c r="I234" s="9">
        <v>0.26619999999999999</v>
      </c>
      <c r="J234" s="9">
        <v>0.19409999999999999</v>
      </c>
      <c r="K234" s="9">
        <v>0.24249999999999999</v>
      </c>
      <c r="L234" s="9">
        <v>99.396299999999997</v>
      </c>
      <c r="M234" s="12">
        <f t="shared" si="19"/>
        <v>1905.5584340123812</v>
      </c>
      <c r="N234" s="10">
        <f t="shared" si="16"/>
        <v>68.238957366747954</v>
      </c>
      <c r="O234" s="12">
        <f t="shared" si="17"/>
        <v>1902.5068209296439</v>
      </c>
      <c r="P234" s="4">
        <f t="shared" si="20"/>
        <v>550.1831785108385</v>
      </c>
      <c r="Q234" s="5">
        <f t="shared" si="18"/>
        <v>86.054358119779707</v>
      </c>
    </row>
    <row r="235" spans="1:17" s="5" customFormat="1" x14ac:dyDescent="0.3">
      <c r="A235" s="4" t="s">
        <v>29</v>
      </c>
      <c r="B235" s="4">
        <v>9</v>
      </c>
      <c r="C235" s="4" t="s">
        <v>23</v>
      </c>
      <c r="D235" s="4"/>
      <c r="E235" s="9">
        <v>12.9072</v>
      </c>
      <c r="F235" s="9">
        <v>39.625399999999999</v>
      </c>
      <c r="G235" s="9">
        <v>45.670200000000001</v>
      </c>
      <c r="H235" s="9">
        <v>0.1177</v>
      </c>
      <c r="I235" s="9">
        <v>0.25740000000000002</v>
      </c>
      <c r="J235" s="9">
        <v>0.19389999999999999</v>
      </c>
      <c r="K235" s="9">
        <v>0.26929999999999998</v>
      </c>
      <c r="L235" s="9">
        <v>99.131900000000002</v>
      </c>
      <c r="M235" s="12">
        <f t="shared" si="19"/>
        <v>2116.1521083692132</v>
      </c>
      <c r="N235" s="10">
        <f t="shared" si="16"/>
        <v>66.81132663819416</v>
      </c>
      <c r="O235" s="12">
        <f t="shared" si="17"/>
        <v>1839.6140334608954</v>
      </c>
      <c r="P235" s="4">
        <f t="shared" si="20"/>
        <v>598.06172281144177</v>
      </c>
      <c r="Q235" s="5">
        <f t="shared" si="18"/>
        <v>86.308982522827776</v>
      </c>
    </row>
    <row r="236" spans="1:17" s="5" customFormat="1" x14ac:dyDescent="0.3">
      <c r="A236" s="4" t="s">
        <v>29</v>
      </c>
      <c r="B236" s="4">
        <v>9</v>
      </c>
      <c r="C236" s="4" t="s">
        <v>23</v>
      </c>
      <c r="D236" s="4"/>
      <c r="E236" s="9">
        <v>12.868</v>
      </c>
      <c r="F236" s="9">
        <v>39.7057</v>
      </c>
      <c r="G236" s="9">
        <v>45.689799999999998</v>
      </c>
      <c r="H236" s="9">
        <v>0.109</v>
      </c>
      <c r="I236" s="9">
        <v>0.25850000000000001</v>
      </c>
      <c r="J236" s="9">
        <v>0.19020000000000001</v>
      </c>
      <c r="K236" s="9">
        <v>0.26679999999999998</v>
      </c>
      <c r="L236" s="9">
        <v>99.159599999999998</v>
      </c>
      <c r="M236" s="12">
        <f t="shared" si="19"/>
        <v>2096.5071760598075</v>
      </c>
      <c r="N236" s="10">
        <f t="shared" si="16"/>
        <v>67.904163644957492</v>
      </c>
      <c r="O236" s="12">
        <f t="shared" si="17"/>
        <v>1847.475631894489</v>
      </c>
      <c r="P236" s="4">
        <f t="shared" si="20"/>
        <v>590.45682715918224</v>
      </c>
      <c r="Q236" s="5">
        <f t="shared" si="18"/>
        <v>86.349943340911139</v>
      </c>
    </row>
    <row r="237" spans="1:17" s="5" customFormat="1" x14ac:dyDescent="0.3">
      <c r="A237" s="4" t="s">
        <v>29</v>
      </c>
      <c r="B237" s="4">
        <v>9</v>
      </c>
      <c r="C237" s="4"/>
      <c r="D237" s="4"/>
      <c r="E237" s="9">
        <v>12.449299999999999</v>
      </c>
      <c r="F237" s="9">
        <v>40.087800000000001</v>
      </c>
      <c r="G237" s="9">
        <v>46.076300000000003</v>
      </c>
      <c r="H237" s="9">
        <v>0.12640000000000001</v>
      </c>
      <c r="I237" s="9">
        <v>0.25309999999999999</v>
      </c>
      <c r="J237" s="9">
        <v>0.18129999999999999</v>
      </c>
      <c r="K237" s="9">
        <v>0.28299999999999997</v>
      </c>
      <c r="L237" s="9">
        <v>99.534599999999998</v>
      </c>
      <c r="M237" s="12">
        <f t="shared" si="19"/>
        <v>2223.8063374247577</v>
      </c>
      <c r="N237" s="10">
        <f t="shared" si="16"/>
        <v>68.919638906928711</v>
      </c>
      <c r="O237" s="12">
        <f t="shared" si="17"/>
        <v>1808.8823304932114</v>
      </c>
      <c r="P237" s="4">
        <f t="shared" si="20"/>
        <v>600.84755582592413</v>
      </c>
      <c r="Q237" s="5">
        <f t="shared" si="18"/>
        <v>86.831791388120209</v>
      </c>
    </row>
    <row r="238" spans="1:17" s="5" customFormat="1" x14ac:dyDescent="0.3">
      <c r="A238" s="4" t="s">
        <v>29</v>
      </c>
      <c r="B238" s="4">
        <v>9</v>
      </c>
      <c r="C238" s="4"/>
      <c r="D238" s="4"/>
      <c r="E238" s="9">
        <v>12.6152</v>
      </c>
      <c r="F238" s="9">
        <v>39.706400000000002</v>
      </c>
      <c r="G238" s="9">
        <v>45.775799999999997</v>
      </c>
      <c r="H238" s="9">
        <v>0.12130000000000001</v>
      </c>
      <c r="I238" s="9">
        <v>0.24959999999999999</v>
      </c>
      <c r="J238" s="9">
        <v>0.1898</v>
      </c>
      <c r="K238" s="9">
        <v>0.2737</v>
      </c>
      <c r="L238" s="9">
        <v>99.005600000000001</v>
      </c>
      <c r="M238" s="12">
        <f t="shared" si="19"/>
        <v>2150.7271892337681</v>
      </c>
      <c r="N238" s="10">
        <f t="shared" si="16"/>
        <v>66.710438745166385</v>
      </c>
      <c r="O238" s="12">
        <f t="shared" si="17"/>
        <v>1783.86815365905</v>
      </c>
      <c r="P238" s="4">
        <f t="shared" si="20"/>
        <v>592.71173060048829</v>
      </c>
      <c r="Q238" s="5">
        <f t="shared" si="18"/>
        <v>86.603956949694279</v>
      </c>
    </row>
    <row r="239" spans="1:17" s="5" customFormat="1" x14ac:dyDescent="0.3">
      <c r="A239" s="4" t="s">
        <v>29</v>
      </c>
      <c r="B239" s="4">
        <v>9</v>
      </c>
      <c r="C239" s="4"/>
      <c r="D239" s="4"/>
      <c r="E239" s="9">
        <v>12.571400000000001</v>
      </c>
      <c r="F239" s="9">
        <v>39.654499999999999</v>
      </c>
      <c r="G239" s="9">
        <v>46.08</v>
      </c>
      <c r="H239" s="9">
        <v>0.2104</v>
      </c>
      <c r="I239" s="9">
        <v>0.24840000000000001</v>
      </c>
      <c r="J239" s="9">
        <v>0.1835</v>
      </c>
      <c r="K239" s="9">
        <v>0.27679999999999999</v>
      </c>
      <c r="L239" s="9">
        <v>99.316599999999994</v>
      </c>
      <c r="M239" s="12">
        <f t="shared" si="19"/>
        <v>2175.0869052974313</v>
      </c>
      <c r="N239" s="10">
        <f t="shared" si="16"/>
        <v>68.761199071583619</v>
      </c>
      <c r="O239" s="12">
        <f t="shared" si="17"/>
        <v>1775.2918644587662</v>
      </c>
      <c r="P239" s="4">
        <f t="shared" si="20"/>
        <v>593.40033683281536</v>
      </c>
      <c r="Q239" s="5">
        <f t="shared" si="18"/>
        <v>86.720716732565577</v>
      </c>
    </row>
    <row r="240" spans="1:17" s="5" customFormat="1" x14ac:dyDescent="0.3">
      <c r="A240" s="4" t="s">
        <v>29</v>
      </c>
      <c r="B240" s="4">
        <v>9</v>
      </c>
      <c r="C240" s="4"/>
      <c r="D240" s="4"/>
      <c r="E240" s="9">
        <v>12.562799999999999</v>
      </c>
      <c r="F240" s="9">
        <v>39.722200000000001</v>
      </c>
      <c r="G240" s="9">
        <v>46.0396</v>
      </c>
      <c r="H240" s="9">
        <v>0.1027</v>
      </c>
      <c r="I240" s="9">
        <v>0.2442</v>
      </c>
      <c r="J240" s="9">
        <v>0.19420000000000001</v>
      </c>
      <c r="K240" s="9">
        <v>0.27310000000000001</v>
      </c>
      <c r="L240" s="9">
        <v>99.217600000000004</v>
      </c>
      <c r="M240" s="12">
        <f t="shared" si="19"/>
        <v>2146.0124054795101</v>
      </c>
      <c r="N240" s="10">
        <f t="shared" si="16"/>
        <v>64.928158443955155</v>
      </c>
      <c r="O240" s="12">
        <f t="shared" si="17"/>
        <v>1745.2748522577726</v>
      </c>
      <c r="P240" s="4">
        <f t="shared" si="20"/>
        <v>585.5812093840517</v>
      </c>
      <c r="Q240" s="5">
        <f t="shared" si="18"/>
        <v>86.718496379723319</v>
      </c>
    </row>
    <row r="241" spans="1:17" s="5" customFormat="1" x14ac:dyDescent="0.3">
      <c r="A241" s="4" t="s">
        <v>29</v>
      </c>
      <c r="B241" s="4">
        <v>9</v>
      </c>
      <c r="C241" s="4"/>
      <c r="D241" s="4"/>
      <c r="E241" s="9">
        <v>12.031499999999999</v>
      </c>
      <c r="F241" s="9">
        <v>39.904299999999999</v>
      </c>
      <c r="G241" s="9">
        <v>46.2271</v>
      </c>
      <c r="H241" s="9">
        <v>0.1067</v>
      </c>
      <c r="I241" s="9">
        <v>0.2427</v>
      </c>
      <c r="J241" s="9">
        <v>0.1976</v>
      </c>
      <c r="K241" s="9">
        <v>0.2828</v>
      </c>
      <c r="L241" s="9">
        <v>99.0916</v>
      </c>
      <c r="M241" s="12">
        <f t="shared" si="19"/>
        <v>2222.2347428400058</v>
      </c>
      <c r="N241" s="10">
        <f t="shared" si="16"/>
        <v>61.112309998068611</v>
      </c>
      <c r="O241" s="12">
        <f t="shared" si="17"/>
        <v>1734.5544907574176</v>
      </c>
      <c r="P241" s="4">
        <f t="shared" si="20"/>
        <v>578.37972333284006</v>
      </c>
      <c r="Q241" s="5">
        <f t="shared" si="18"/>
        <v>87.2536117959948</v>
      </c>
    </row>
    <row r="242" spans="1:17" s="5" customFormat="1" x14ac:dyDescent="0.3">
      <c r="A242" s="4" t="s">
        <v>29</v>
      </c>
      <c r="B242" s="4">
        <v>9</v>
      </c>
      <c r="C242" s="4"/>
      <c r="D242" s="4"/>
      <c r="E242" s="9">
        <v>12.3535</v>
      </c>
      <c r="F242" s="9">
        <v>40.014600000000002</v>
      </c>
      <c r="G242" s="9">
        <v>45.833500000000001</v>
      </c>
      <c r="H242" s="9">
        <v>0.1046</v>
      </c>
      <c r="I242" s="9">
        <v>0.2495</v>
      </c>
      <c r="J242" s="9">
        <v>0.19089999999999999</v>
      </c>
      <c r="K242" s="9">
        <v>0.2802</v>
      </c>
      <c r="L242" s="9">
        <v>99.128500000000003</v>
      </c>
      <c r="M242" s="12">
        <f t="shared" si="19"/>
        <v>2201.8040132382234</v>
      </c>
      <c r="N242" s="10">
        <f t="shared" si="16"/>
        <v>64.950119738933694</v>
      </c>
      <c r="O242" s="12">
        <f t="shared" si="17"/>
        <v>1783.1534628923596</v>
      </c>
      <c r="P242" s="4">
        <f t="shared" si="20"/>
        <v>593.45207932054927</v>
      </c>
      <c r="Q242" s="5">
        <f t="shared" si="18"/>
        <v>86.859683093477642</v>
      </c>
    </row>
    <row r="243" spans="1:17" s="5" customFormat="1" x14ac:dyDescent="0.3">
      <c r="A243" s="4" t="s">
        <v>29</v>
      </c>
      <c r="B243" s="4">
        <v>9</v>
      </c>
      <c r="C243" s="4"/>
      <c r="D243" s="4"/>
      <c r="E243" s="9">
        <v>12.672000000000001</v>
      </c>
      <c r="F243" s="9">
        <v>39.936199999999999</v>
      </c>
      <c r="G243" s="9">
        <v>46.0503</v>
      </c>
      <c r="H243" s="9">
        <v>0.13489999999999999</v>
      </c>
      <c r="I243" s="9">
        <v>0.24640000000000001</v>
      </c>
      <c r="J243" s="9">
        <v>0.18729999999999999</v>
      </c>
      <c r="K243" s="9">
        <v>0.28000000000000003</v>
      </c>
      <c r="L243" s="9">
        <v>99.588899999999995</v>
      </c>
      <c r="M243" s="12">
        <f t="shared" si="19"/>
        <v>2200.2324186534715</v>
      </c>
      <c r="N243" s="10">
        <f t="shared" si="16"/>
        <v>67.905234254651674</v>
      </c>
      <c r="O243" s="12">
        <f t="shared" si="17"/>
        <v>1760.9980491249596</v>
      </c>
      <c r="P243" s="4">
        <f t="shared" si="20"/>
        <v>605.45414924933812</v>
      </c>
      <c r="Q243" s="5">
        <f t="shared" si="18"/>
        <v>86.621191014479678</v>
      </c>
    </row>
    <row r="244" spans="1:17" s="5" customFormat="1" x14ac:dyDescent="0.3">
      <c r="A244" s="4" t="s">
        <v>29</v>
      </c>
      <c r="B244" s="4">
        <v>9</v>
      </c>
      <c r="C244" s="4"/>
      <c r="D244" s="4"/>
      <c r="E244" s="9">
        <v>12.304399999999999</v>
      </c>
      <c r="F244" s="9">
        <v>40.237000000000002</v>
      </c>
      <c r="G244" s="9">
        <v>46.250700000000002</v>
      </c>
      <c r="H244" s="9">
        <v>0.18629999999999999</v>
      </c>
      <c r="I244" s="9">
        <v>0.24640000000000001</v>
      </c>
      <c r="J244" s="9">
        <v>0.19350000000000001</v>
      </c>
      <c r="K244" s="9">
        <v>0.28089999999999998</v>
      </c>
      <c r="L244" s="9">
        <v>99.784300000000002</v>
      </c>
      <c r="M244" s="12">
        <f t="shared" si="19"/>
        <v>2207.3045942848571</v>
      </c>
      <c r="N244" s="10">
        <f t="shared" si="16"/>
        <v>63.822724044864792</v>
      </c>
      <c r="O244" s="12">
        <f t="shared" si="17"/>
        <v>1760.9980491249596</v>
      </c>
      <c r="P244" s="4">
        <f t="shared" si="20"/>
        <v>587.22481281188368</v>
      </c>
      <c r="Q244" s="5">
        <f t="shared" si="18"/>
        <v>87.007846253144223</v>
      </c>
    </row>
    <row r="245" spans="1:17" s="6" customFormat="1" x14ac:dyDescent="0.3">
      <c r="A245" s="4" t="s">
        <v>29</v>
      </c>
      <c r="B245" s="4">
        <v>10</v>
      </c>
      <c r="C245" s="4"/>
      <c r="D245" s="4"/>
      <c r="E245" s="9">
        <v>13.4786</v>
      </c>
      <c r="F245" s="9">
        <v>40.144300000000001</v>
      </c>
      <c r="G245" s="9">
        <v>45.570900000000002</v>
      </c>
      <c r="H245" s="9">
        <v>8.4000000000000005E-2</v>
      </c>
      <c r="I245" s="9">
        <v>0.27100000000000002</v>
      </c>
      <c r="J245" s="9">
        <v>0.20469999999999999</v>
      </c>
      <c r="K245" s="9">
        <v>0.2402</v>
      </c>
      <c r="L245" s="9">
        <v>100.04819999999999</v>
      </c>
      <c r="M245" s="12">
        <f t="shared" si="19"/>
        <v>1887.4850962877274</v>
      </c>
      <c r="N245" s="10">
        <f t="shared" si="16"/>
        <v>66.08803015366604</v>
      </c>
      <c r="O245" s="12">
        <f t="shared" si="17"/>
        <v>1936.8119777307795</v>
      </c>
      <c r="P245" s="4">
        <f t="shared" si="20"/>
        <v>558.26539784870965</v>
      </c>
      <c r="Q245" s="5">
        <f t="shared" si="18"/>
        <v>85.762458487522281</v>
      </c>
    </row>
    <row r="246" spans="1:17" s="6" customFormat="1" x14ac:dyDescent="0.3">
      <c r="A246" s="4" t="s">
        <v>29</v>
      </c>
      <c r="B246" s="4">
        <v>10</v>
      </c>
      <c r="C246" s="4"/>
      <c r="D246" s="4"/>
      <c r="E246" s="9">
        <v>13.132300000000001</v>
      </c>
      <c r="F246" s="9">
        <v>39.947899999999997</v>
      </c>
      <c r="G246" s="9">
        <v>45.426000000000002</v>
      </c>
      <c r="H246" s="9">
        <v>8.9700000000000002E-2</v>
      </c>
      <c r="I246" s="9">
        <v>0.26979999999999998</v>
      </c>
      <c r="J246" s="9">
        <v>0.19839999999999999</v>
      </c>
      <c r="K246" s="9">
        <v>0.2419</v>
      </c>
      <c r="L246" s="9">
        <v>99.354500000000002</v>
      </c>
      <c r="M246" s="12">
        <f t="shared" si="19"/>
        <v>1900.8436502581239</v>
      </c>
      <c r="N246" s="10">
        <f t="shared" si="16"/>
        <v>66.434702180012081</v>
      </c>
      <c r="O246" s="12">
        <f t="shared" si="17"/>
        <v>1928.2356885304955</v>
      </c>
      <c r="P246" s="4">
        <f t="shared" si="20"/>
        <v>549.51897742008452</v>
      </c>
      <c r="Q246" s="5">
        <f t="shared" si="18"/>
        <v>86.039118164161962</v>
      </c>
    </row>
    <row r="247" spans="1:17" s="6" customFormat="1" x14ac:dyDescent="0.3">
      <c r="A247" s="4" t="s">
        <v>29</v>
      </c>
      <c r="B247" s="4">
        <v>10</v>
      </c>
      <c r="C247" s="4"/>
      <c r="D247" s="4"/>
      <c r="E247" s="9">
        <v>13.3437</v>
      </c>
      <c r="F247" s="9">
        <v>39.892499999999998</v>
      </c>
      <c r="G247" s="9">
        <v>45.112699999999997</v>
      </c>
      <c r="H247" s="9">
        <v>8.7800000000000003E-2</v>
      </c>
      <c r="I247" s="9">
        <v>0.2707</v>
      </c>
      <c r="J247" s="9">
        <v>0.19270000000000001</v>
      </c>
      <c r="K247" s="9">
        <v>0.2366</v>
      </c>
      <c r="L247" s="9">
        <v>99.195400000000006</v>
      </c>
      <c r="M247" s="12">
        <f t="shared" si="19"/>
        <v>1859.1963937621831</v>
      </c>
      <c r="N247" s="10">
        <f t="shared" si="16"/>
        <v>69.500898573192558</v>
      </c>
      <c r="O247" s="12">
        <f t="shared" si="17"/>
        <v>1934.6679054307085</v>
      </c>
      <c r="P247" s="4">
        <f t="shared" si="20"/>
        <v>549.92405507638523</v>
      </c>
      <c r="Q247" s="5">
        <f t="shared" si="18"/>
        <v>85.761888586011295</v>
      </c>
    </row>
    <row r="248" spans="1:17" s="6" customFormat="1" x14ac:dyDescent="0.3">
      <c r="A248" s="4" t="s">
        <v>29</v>
      </c>
      <c r="B248" s="4">
        <v>10</v>
      </c>
      <c r="C248" s="4"/>
      <c r="D248" s="4"/>
      <c r="E248" s="9">
        <v>13.1836</v>
      </c>
      <c r="F248" s="9">
        <v>40.005800000000001</v>
      </c>
      <c r="G248" s="9">
        <v>45.761200000000002</v>
      </c>
      <c r="H248" s="9">
        <v>8.2699999999999996E-2</v>
      </c>
      <c r="I248" s="9">
        <v>0.26690000000000003</v>
      </c>
      <c r="J248" s="9">
        <v>0.2001</v>
      </c>
      <c r="K248" s="9">
        <v>0.24079999999999999</v>
      </c>
      <c r="L248" s="9">
        <v>99.801400000000001</v>
      </c>
      <c r="M248" s="12">
        <f t="shared" si="19"/>
        <v>1892.1998800419851</v>
      </c>
      <c r="N248" s="10">
        <f t="shared" si="16"/>
        <v>66.127605032579183</v>
      </c>
      <c r="O248" s="12">
        <f t="shared" si="17"/>
        <v>1907.5096562964766</v>
      </c>
      <c r="P248" s="4">
        <f t="shared" si="20"/>
        <v>545.13444443156027</v>
      </c>
      <c r="Q248" s="5">
        <f t="shared" si="18"/>
        <v>86.080545225647043</v>
      </c>
    </row>
    <row r="249" spans="1:17" s="6" customFormat="1" x14ac:dyDescent="0.3">
      <c r="A249" s="4" t="s">
        <v>29</v>
      </c>
      <c r="B249" s="4">
        <v>10</v>
      </c>
      <c r="C249" s="4"/>
      <c r="D249" s="4"/>
      <c r="E249" s="9">
        <v>13.143000000000001</v>
      </c>
      <c r="F249" s="9">
        <v>40.059600000000003</v>
      </c>
      <c r="G249" s="9">
        <v>45.655099999999997</v>
      </c>
      <c r="H249" s="9">
        <v>8.3099999999999993E-2</v>
      </c>
      <c r="I249" s="9">
        <v>0.25659999999999999</v>
      </c>
      <c r="J249" s="9">
        <v>0.19850000000000001</v>
      </c>
      <c r="K249" s="9">
        <v>0.24110000000000001</v>
      </c>
      <c r="L249" s="9">
        <v>99.697599999999994</v>
      </c>
      <c r="M249" s="12">
        <f t="shared" si="19"/>
        <v>1894.5572719191139</v>
      </c>
      <c r="N249" s="10">
        <f t="shared" si="16"/>
        <v>66.455336540151407</v>
      </c>
      <c r="O249" s="12">
        <f t="shared" si="17"/>
        <v>1833.8965073273725</v>
      </c>
      <c r="P249" s="4">
        <f t="shared" si="20"/>
        <v>545.39725517703198</v>
      </c>
      <c r="Q249" s="5">
        <f t="shared" si="18"/>
        <v>86.089685952809063</v>
      </c>
    </row>
    <row r="250" spans="1:17" s="5" customFormat="1" x14ac:dyDescent="0.3">
      <c r="A250" s="4" t="s">
        <v>29</v>
      </c>
      <c r="B250" s="4">
        <v>11</v>
      </c>
      <c r="C250" s="4"/>
      <c r="D250" s="4"/>
      <c r="E250" s="9">
        <v>13.0641</v>
      </c>
      <c r="F250" s="9">
        <v>39.7883</v>
      </c>
      <c r="G250" s="9">
        <v>45.303100000000001</v>
      </c>
      <c r="H250" s="9">
        <v>8.8900000000000007E-2</v>
      </c>
      <c r="I250" s="9">
        <v>0.2535</v>
      </c>
      <c r="J250" s="9">
        <v>0.2097</v>
      </c>
      <c r="K250" s="9">
        <v>0.25869999999999999</v>
      </c>
      <c r="L250" s="9">
        <v>99.017899999999997</v>
      </c>
      <c r="M250" s="12">
        <f t="shared" si="19"/>
        <v>2032.857595377332</v>
      </c>
      <c r="N250" s="10">
        <f t="shared" si="16"/>
        <v>62.528344505402998</v>
      </c>
      <c r="O250" s="12">
        <f t="shared" si="17"/>
        <v>1811.7410935599728</v>
      </c>
      <c r="P250" s="4">
        <f t="shared" si="20"/>
        <v>586.2171664139762</v>
      </c>
      <c r="Q250" s="5">
        <f t="shared" si="18"/>
        <v>86.06909271138413</v>
      </c>
    </row>
    <row r="251" spans="1:17" s="5" customFormat="1" x14ac:dyDescent="0.3">
      <c r="A251" s="4" t="s">
        <v>29</v>
      </c>
      <c r="B251" s="4">
        <v>11</v>
      </c>
      <c r="C251" s="4"/>
      <c r="D251" s="4"/>
      <c r="E251" s="9">
        <v>12.8506</v>
      </c>
      <c r="F251" s="9">
        <v>39.863199999999999</v>
      </c>
      <c r="G251" s="9">
        <v>45.749099999999999</v>
      </c>
      <c r="H251" s="9">
        <v>9.7500000000000003E-2</v>
      </c>
      <c r="I251" s="9">
        <v>0.2571</v>
      </c>
      <c r="J251" s="9">
        <v>0.19439999999999999</v>
      </c>
      <c r="K251" s="9">
        <v>0.26919999999999999</v>
      </c>
      <c r="L251" s="9">
        <v>99.351699999999994</v>
      </c>
      <c r="M251" s="12">
        <f t="shared" si="19"/>
        <v>2115.3663110768371</v>
      </c>
      <c r="N251" s="10">
        <f t="shared" si="16"/>
        <v>66.347262702453932</v>
      </c>
      <c r="O251" s="12">
        <f t="shared" si="17"/>
        <v>1837.4699611608241</v>
      </c>
      <c r="P251" s="4">
        <f t="shared" si="20"/>
        <v>594.19149922346014</v>
      </c>
      <c r="Q251" s="5">
        <f t="shared" si="18"/>
        <v>86.381150063890985</v>
      </c>
    </row>
    <row r="252" spans="1:17" s="5" customFormat="1" x14ac:dyDescent="0.3">
      <c r="A252" s="4" t="s">
        <v>29</v>
      </c>
      <c r="B252" s="4">
        <v>11</v>
      </c>
      <c r="C252" s="4"/>
      <c r="D252" s="4"/>
      <c r="E252" s="9">
        <v>12.885400000000001</v>
      </c>
      <c r="F252" s="9">
        <v>39.597499999999997</v>
      </c>
      <c r="G252" s="9">
        <v>45.329900000000002</v>
      </c>
      <c r="H252" s="9">
        <v>0.10059999999999999</v>
      </c>
      <c r="I252" s="9">
        <v>0.255</v>
      </c>
      <c r="J252" s="9">
        <v>0.1915</v>
      </c>
      <c r="K252" s="9">
        <v>0.2918</v>
      </c>
      <c r="L252" s="9">
        <v>98.729699999999994</v>
      </c>
      <c r="M252" s="12">
        <f t="shared" si="19"/>
        <v>2292.9564991538673</v>
      </c>
      <c r="N252" s="10">
        <f t="shared" si="16"/>
        <v>67.534391546656849</v>
      </c>
      <c r="O252" s="12">
        <f t="shared" si="17"/>
        <v>1822.4614550603276</v>
      </c>
      <c r="P252" s="4">
        <f t="shared" si="20"/>
        <v>651.79190058211555</v>
      </c>
      <c r="Q252" s="5">
        <f t="shared" si="18"/>
        <v>86.240435545348646</v>
      </c>
    </row>
    <row r="253" spans="1:17" s="5" customFormat="1" x14ac:dyDescent="0.3">
      <c r="A253" s="4" t="s">
        <v>29</v>
      </c>
      <c r="B253" s="4">
        <v>11</v>
      </c>
      <c r="C253" s="4"/>
      <c r="D253" s="4"/>
      <c r="E253" s="9">
        <v>12.6584</v>
      </c>
      <c r="F253" s="9">
        <v>39.526699999999998</v>
      </c>
      <c r="G253" s="9">
        <v>45.174999999999997</v>
      </c>
      <c r="H253" s="9">
        <v>0.51600000000000001</v>
      </c>
      <c r="I253" s="9">
        <v>0.25990000000000002</v>
      </c>
      <c r="J253" s="9">
        <v>0.1847</v>
      </c>
      <c r="K253" s="9">
        <v>0.29120000000000001</v>
      </c>
      <c r="L253" s="9">
        <v>98.708200000000005</v>
      </c>
      <c r="M253" s="12">
        <f t="shared" si="19"/>
        <v>2288.2417153996098</v>
      </c>
      <c r="N253" s="10">
        <f t="shared" si="16"/>
        <v>68.787224197103185</v>
      </c>
      <c r="O253" s="12">
        <f t="shared" si="17"/>
        <v>1857.4813026281536</v>
      </c>
      <c r="P253" s="4">
        <f t="shared" si="20"/>
        <v>641.18381693889148</v>
      </c>
      <c r="Q253" s="5">
        <f t="shared" si="18"/>
        <v>86.409843057934239</v>
      </c>
    </row>
    <row r="254" spans="1:17" s="5" customFormat="1" x14ac:dyDescent="0.3">
      <c r="A254" s="4" t="s">
        <v>29</v>
      </c>
      <c r="B254" s="4">
        <v>11</v>
      </c>
      <c r="C254" s="4"/>
      <c r="D254" s="4"/>
      <c r="E254" s="9">
        <v>12.346</v>
      </c>
      <c r="F254" s="9">
        <v>39.773000000000003</v>
      </c>
      <c r="G254" s="9">
        <v>46.051600000000001</v>
      </c>
      <c r="H254" s="9">
        <v>0.1074</v>
      </c>
      <c r="I254" s="9">
        <v>0.25009999999999999</v>
      </c>
      <c r="J254" s="9">
        <v>0.19620000000000001</v>
      </c>
      <c r="K254" s="9">
        <v>0.29859999999999998</v>
      </c>
      <c r="L254" s="9">
        <v>99.110900000000001</v>
      </c>
      <c r="M254" s="12">
        <f t="shared" si="19"/>
        <v>2346.3907150354512</v>
      </c>
      <c r="N254" s="10">
        <f t="shared" si="16"/>
        <v>63.157238776018005</v>
      </c>
      <c r="O254" s="12">
        <f t="shared" si="17"/>
        <v>1787.4416074925016</v>
      </c>
      <c r="P254" s="4">
        <f t="shared" si="20"/>
        <v>629.04523985763092</v>
      </c>
      <c r="Q254" s="5">
        <f t="shared" si="18"/>
        <v>86.920677366305426</v>
      </c>
    </row>
    <row r="255" spans="1:17" s="5" customFormat="1" x14ac:dyDescent="0.3">
      <c r="A255" s="4" t="s">
        <v>29</v>
      </c>
      <c r="B255" s="4">
        <v>11</v>
      </c>
      <c r="C255" s="4"/>
      <c r="D255" s="4"/>
      <c r="E255" s="9">
        <v>12.4488</v>
      </c>
      <c r="F255" s="9">
        <v>41.584000000000003</v>
      </c>
      <c r="G255" s="9">
        <v>47.614400000000003</v>
      </c>
      <c r="H255" s="9">
        <v>0.1489</v>
      </c>
      <c r="I255" s="9">
        <v>0.2437</v>
      </c>
      <c r="J255" s="9">
        <v>0.19040000000000001</v>
      </c>
      <c r="K255" s="9">
        <v>0.30030000000000001</v>
      </c>
      <c r="L255" s="9">
        <v>102.62390000000001</v>
      </c>
      <c r="M255" s="12">
        <f t="shared" si="19"/>
        <v>2359.7492690058475</v>
      </c>
      <c r="N255" s="10">
        <f t="shared" si="16"/>
        <v>65.623049858923295</v>
      </c>
      <c r="O255" s="12">
        <f t="shared" si="17"/>
        <v>1741.701398424321</v>
      </c>
      <c r="P255" s="4">
        <f t="shared" si="20"/>
        <v>616.95719572230234</v>
      </c>
      <c r="Q255" s="5">
        <f t="shared" si="18"/>
        <v>87.203179054744339</v>
      </c>
    </row>
    <row r="256" spans="1:17" s="5" customFormat="1" x14ac:dyDescent="0.3">
      <c r="A256" s="4" t="s">
        <v>29</v>
      </c>
      <c r="B256" s="4">
        <v>11</v>
      </c>
      <c r="C256" s="4"/>
      <c r="D256" s="4"/>
      <c r="E256" s="9">
        <v>12.696400000000001</v>
      </c>
      <c r="F256" s="9">
        <v>39.951099999999997</v>
      </c>
      <c r="G256" s="9">
        <v>45.773299999999999</v>
      </c>
      <c r="H256" s="9">
        <v>0.1004</v>
      </c>
      <c r="I256" s="9">
        <v>0.2525</v>
      </c>
      <c r="J256" s="9">
        <v>0.19470000000000001</v>
      </c>
      <c r="K256" s="9">
        <v>0.3054</v>
      </c>
      <c r="L256" s="9">
        <v>99.360699999999994</v>
      </c>
      <c r="M256" s="12">
        <f t="shared" si="19"/>
        <v>2399.8249309170355</v>
      </c>
      <c r="N256" s="10">
        <f t="shared" si="16"/>
        <v>65.450129437240136</v>
      </c>
      <c r="O256" s="12">
        <f t="shared" si="17"/>
        <v>1804.5941858930696</v>
      </c>
      <c r="P256" s="4">
        <f t="shared" si="20"/>
        <v>665.65306090876243</v>
      </c>
      <c r="Q256" s="5">
        <f t="shared" si="18"/>
        <v>86.528709509381656</v>
      </c>
    </row>
    <row r="257" spans="1:17" s="5" customFormat="1" x14ac:dyDescent="0.3">
      <c r="A257" s="4" t="s">
        <v>29</v>
      </c>
      <c r="B257" s="4">
        <v>11</v>
      </c>
      <c r="C257" s="4"/>
      <c r="D257" s="4"/>
      <c r="E257" s="9">
        <v>12.521699999999999</v>
      </c>
      <c r="F257" s="9">
        <v>40.2117</v>
      </c>
      <c r="G257" s="9">
        <v>45.916400000000003</v>
      </c>
      <c r="H257" s="9">
        <v>8.2799999999999999E-2</v>
      </c>
      <c r="I257" s="9">
        <v>0.24660000000000001</v>
      </c>
      <c r="J257" s="9">
        <v>0.19120000000000001</v>
      </c>
      <c r="K257" s="9">
        <v>0.2792</v>
      </c>
      <c r="L257" s="9">
        <v>99.543300000000002</v>
      </c>
      <c r="M257" s="12">
        <f t="shared" si="19"/>
        <v>2193.9460403144612</v>
      </c>
      <c r="N257" s="10">
        <f t="shared" si="16"/>
        <v>65.731156199424021</v>
      </c>
      <c r="O257" s="12">
        <f t="shared" si="17"/>
        <v>1762.4274306583404</v>
      </c>
      <c r="P257" s="4">
        <f t="shared" si="20"/>
        <v>598.30331064729785</v>
      </c>
      <c r="Q257" s="5">
        <f t="shared" si="18"/>
        <v>86.725375240696451</v>
      </c>
    </row>
    <row r="258" spans="1:17" s="5" customFormat="1" x14ac:dyDescent="0.3">
      <c r="A258" s="4" t="s">
        <v>29</v>
      </c>
      <c r="B258" s="4">
        <v>11</v>
      </c>
      <c r="C258" s="4"/>
      <c r="D258" s="4"/>
      <c r="E258" s="9">
        <v>12.3286</v>
      </c>
      <c r="F258" s="9">
        <v>39.822499999999998</v>
      </c>
      <c r="G258" s="9">
        <v>45.863500000000002</v>
      </c>
      <c r="H258" s="9">
        <v>0.10920000000000001</v>
      </c>
      <c r="I258" s="9">
        <v>0.24970000000000001</v>
      </c>
      <c r="J258" s="9">
        <v>0.1799</v>
      </c>
      <c r="K258" s="9">
        <v>0.2717</v>
      </c>
      <c r="L258" s="9">
        <v>98.902500000000003</v>
      </c>
      <c r="M258" s="12">
        <f t="shared" si="19"/>
        <v>2135.0112433862432</v>
      </c>
      <c r="N258" s="10">
        <f t="shared" si="16"/>
        <v>68.782580277603458</v>
      </c>
      <c r="O258" s="12">
        <f t="shared" si="17"/>
        <v>1784.5828444257402</v>
      </c>
      <c r="P258" s="4">
        <f t="shared" si="20"/>
        <v>573.91388828178481</v>
      </c>
      <c r="Q258" s="5">
        <f t="shared" si="18"/>
        <v>86.89015015053873</v>
      </c>
    </row>
    <row r="259" spans="1:17" s="5" customFormat="1" x14ac:dyDescent="0.3">
      <c r="A259" s="4" t="s">
        <v>29</v>
      </c>
      <c r="B259" s="4">
        <v>11</v>
      </c>
      <c r="C259" s="4"/>
      <c r="D259" s="4"/>
      <c r="E259" s="9">
        <v>12.5571</v>
      </c>
      <c r="F259" s="9">
        <v>39.812199999999997</v>
      </c>
      <c r="G259" s="9">
        <v>46.285600000000002</v>
      </c>
      <c r="H259" s="9">
        <v>9.1200000000000003E-2</v>
      </c>
      <c r="I259" s="9">
        <v>0.2616</v>
      </c>
      <c r="J259" s="9">
        <v>0.18759999999999999</v>
      </c>
      <c r="K259" s="9">
        <v>0.22939999999999999</v>
      </c>
      <c r="L259" s="9">
        <v>99.482399999999998</v>
      </c>
      <c r="M259" s="12">
        <f t="shared" ref="M259:M282" si="21">K259*10000*58.6934/74.6928</f>
        <v>1802.6189887110936</v>
      </c>
      <c r="N259" s="10">
        <f t="shared" ref="N259:N282" si="22">(E259*55.845/71.844)/(J259*54.938044/70.9374)</f>
        <v>67.181915703530052</v>
      </c>
      <c r="O259" s="12">
        <f t="shared" ref="O259:O282" si="23">I259*10000*40.078/56.0774</f>
        <v>1869.6310456618889</v>
      </c>
      <c r="P259" s="4">
        <f t="shared" si="20"/>
        <v>489.04339369359093</v>
      </c>
      <c r="Q259" s="5">
        <f t="shared" si="18"/>
        <v>86.784958878255182</v>
      </c>
    </row>
    <row r="260" spans="1:17" s="5" customFormat="1" x14ac:dyDescent="0.3">
      <c r="A260" s="4" t="s">
        <v>29</v>
      </c>
      <c r="B260" s="4">
        <v>12</v>
      </c>
      <c r="C260" s="4"/>
      <c r="D260" s="4"/>
      <c r="E260" s="9">
        <v>12.8855</v>
      </c>
      <c r="F260" s="9">
        <v>39.880800000000001</v>
      </c>
      <c r="G260" s="9">
        <v>45.813099999999999</v>
      </c>
      <c r="H260" s="9">
        <v>9.7500000000000003E-2</v>
      </c>
      <c r="I260" s="9">
        <v>0.25040000000000001</v>
      </c>
      <c r="J260" s="9">
        <v>0.19239999999999999</v>
      </c>
      <c r="K260" s="9">
        <v>0.26340000000000002</v>
      </c>
      <c r="L260" s="9">
        <v>99.454899999999995</v>
      </c>
      <c r="M260" s="12">
        <f t="shared" si="21"/>
        <v>2069.7900681190154</v>
      </c>
      <c r="N260" s="10">
        <f t="shared" si="22"/>
        <v>67.219003894606161</v>
      </c>
      <c r="O260" s="12">
        <f t="shared" si="23"/>
        <v>1789.5856797925726</v>
      </c>
      <c r="P260" s="4">
        <f t="shared" si="20"/>
        <v>582.15401103063471</v>
      </c>
      <c r="Q260" s="5">
        <f t="shared" ref="Q260:Q282" si="24">(G260/40.3)/(G260/40.3+E260/71.8)*100</f>
        <v>86.36568240320706</v>
      </c>
    </row>
    <row r="261" spans="1:17" s="5" customFormat="1" x14ac:dyDescent="0.3">
      <c r="A261" s="4" t="s">
        <v>29</v>
      </c>
      <c r="B261" s="4">
        <v>12</v>
      </c>
      <c r="C261" s="4"/>
      <c r="D261" s="4"/>
      <c r="E261" s="9">
        <v>12.6616</v>
      </c>
      <c r="F261" s="9">
        <v>39.807400000000001</v>
      </c>
      <c r="G261" s="9">
        <v>45.322200000000002</v>
      </c>
      <c r="H261" s="9">
        <v>8.6599999999999996E-2</v>
      </c>
      <c r="I261" s="9">
        <v>0.25009999999999999</v>
      </c>
      <c r="J261" s="9">
        <v>0.1893</v>
      </c>
      <c r="K261" s="9">
        <v>0.26910000000000001</v>
      </c>
      <c r="L261" s="9">
        <v>98.662000000000006</v>
      </c>
      <c r="M261" s="12">
        <f t="shared" si="21"/>
        <v>2114.5805137844609</v>
      </c>
      <c r="N261" s="10">
        <f t="shared" si="22"/>
        <v>67.132657631288467</v>
      </c>
      <c r="O261" s="12">
        <f t="shared" si="23"/>
        <v>1787.4416074925016</v>
      </c>
      <c r="P261" s="4">
        <f t="shared" ref="P261:P282" si="25">M261*(E261/G261)</f>
        <v>590.74741811591946</v>
      </c>
      <c r="Q261" s="5">
        <f t="shared" si="24"/>
        <v>86.445038716485456</v>
      </c>
    </row>
    <row r="262" spans="1:17" s="5" customFormat="1" x14ac:dyDescent="0.3">
      <c r="A262" s="4" t="s">
        <v>29</v>
      </c>
      <c r="B262" s="4">
        <v>12</v>
      </c>
      <c r="C262" s="4"/>
      <c r="D262" s="4"/>
      <c r="E262" s="9">
        <v>12.773099999999999</v>
      </c>
      <c r="F262" s="9">
        <v>39.666899999999998</v>
      </c>
      <c r="G262" s="9">
        <v>45.540900000000001</v>
      </c>
      <c r="H262" s="9">
        <v>9.5000000000000001E-2</v>
      </c>
      <c r="I262" s="9">
        <v>0.25080000000000002</v>
      </c>
      <c r="J262" s="9">
        <v>0.1946</v>
      </c>
      <c r="K262" s="9">
        <v>0.26800000000000002</v>
      </c>
      <c r="L262" s="9">
        <v>98.875200000000007</v>
      </c>
      <c r="M262" s="12">
        <f t="shared" si="21"/>
        <v>2105.9367435683225</v>
      </c>
      <c r="N262" s="10">
        <f t="shared" si="22"/>
        <v>65.879355410298587</v>
      </c>
      <c r="O262" s="12">
        <f t="shared" si="23"/>
        <v>1792.4444428593342</v>
      </c>
      <c r="P262" s="4">
        <f t="shared" si="25"/>
        <v>590.66335138902696</v>
      </c>
      <c r="Q262" s="5">
        <f t="shared" si="24"/>
        <v>86.398643362546395</v>
      </c>
    </row>
    <row r="263" spans="1:17" s="5" customFormat="1" x14ac:dyDescent="0.3">
      <c r="A263" s="4" t="s">
        <v>29</v>
      </c>
      <c r="B263" s="4">
        <v>12</v>
      </c>
      <c r="C263" s="4"/>
      <c r="D263" s="4"/>
      <c r="E263" s="9">
        <v>12.872400000000001</v>
      </c>
      <c r="F263" s="9">
        <v>38.7669</v>
      </c>
      <c r="G263" s="9">
        <v>45.6374</v>
      </c>
      <c r="H263" s="9">
        <v>0.2392</v>
      </c>
      <c r="I263" s="9">
        <v>0.2606</v>
      </c>
      <c r="J263" s="9">
        <v>0.20660000000000001</v>
      </c>
      <c r="K263" s="9">
        <v>0.26469999999999999</v>
      </c>
      <c r="L263" s="9">
        <v>98.325599999999994</v>
      </c>
      <c r="M263" s="12">
        <f t="shared" si="21"/>
        <v>2080.0054329199061</v>
      </c>
      <c r="N263" s="10">
        <f t="shared" si="22"/>
        <v>62.535276492343193</v>
      </c>
      <c r="O263" s="12">
        <f t="shared" si="23"/>
        <v>1862.4841379949858</v>
      </c>
      <c r="P263" s="4">
        <f t="shared" si="25"/>
        <v>586.68245637828193</v>
      </c>
      <c r="Q263" s="5">
        <f t="shared" si="24"/>
        <v>86.332378580423523</v>
      </c>
    </row>
    <row r="264" spans="1:17" s="5" customFormat="1" x14ac:dyDescent="0.3">
      <c r="A264" s="4" t="s">
        <v>29</v>
      </c>
      <c r="B264" s="4">
        <v>12</v>
      </c>
      <c r="C264" s="4"/>
      <c r="D264" s="4"/>
      <c r="E264" s="9">
        <v>13.145099999999999</v>
      </c>
      <c r="F264" s="9">
        <v>39.910200000000003</v>
      </c>
      <c r="G264" s="9">
        <v>45.7089</v>
      </c>
      <c r="H264" s="9">
        <v>8.6400000000000005E-2</v>
      </c>
      <c r="I264" s="9">
        <v>0.24440000000000001</v>
      </c>
      <c r="J264" s="9">
        <v>0.1991</v>
      </c>
      <c r="K264" s="9">
        <v>0.26490000000000002</v>
      </c>
      <c r="L264" s="9">
        <v>99.613600000000005</v>
      </c>
      <c r="M264" s="12">
        <f t="shared" si="21"/>
        <v>2081.5770275046593</v>
      </c>
      <c r="N264" s="10">
        <f t="shared" si="22"/>
        <v>66.265655620824774</v>
      </c>
      <c r="O264" s="12">
        <f t="shared" si="23"/>
        <v>1746.7042337911532</v>
      </c>
      <c r="P264" s="4">
        <f t="shared" si="25"/>
        <v>598.62604841182997</v>
      </c>
      <c r="Q264" s="5">
        <f t="shared" si="24"/>
        <v>86.10187164389626</v>
      </c>
    </row>
    <row r="265" spans="1:17" s="5" customFormat="1" x14ac:dyDescent="0.3">
      <c r="A265" s="4" t="s">
        <v>29</v>
      </c>
      <c r="B265" s="4">
        <v>13</v>
      </c>
      <c r="C265" s="4"/>
      <c r="D265" s="4"/>
      <c r="E265" s="9">
        <v>14.274100000000001</v>
      </c>
      <c r="F265" s="9">
        <v>39.511400000000002</v>
      </c>
      <c r="G265" s="9">
        <v>43.894199999999998</v>
      </c>
      <c r="H265" s="9">
        <v>0.1487</v>
      </c>
      <c r="I265" s="9">
        <v>0.28560000000000002</v>
      </c>
      <c r="J265" s="9">
        <v>0.2276</v>
      </c>
      <c r="K265" s="9">
        <v>0.2049</v>
      </c>
      <c r="L265" s="9">
        <v>98.607799999999997</v>
      </c>
      <c r="M265" s="12">
        <f t="shared" si="21"/>
        <v>1610.0986520789152</v>
      </c>
      <c r="N265" s="10">
        <f t="shared" si="22"/>
        <v>62.946609427764578</v>
      </c>
      <c r="O265" s="12">
        <f t="shared" si="23"/>
        <v>2041.1568296675669</v>
      </c>
      <c r="P265" s="4">
        <f t="shared" si="25"/>
        <v>523.59330320724939</v>
      </c>
      <c r="Q265" s="5">
        <f t="shared" si="24"/>
        <v>84.564813115261089</v>
      </c>
    </row>
    <row r="266" spans="1:17" s="5" customFormat="1" x14ac:dyDescent="0.3">
      <c r="A266" s="4" t="s">
        <v>29</v>
      </c>
      <c r="B266" s="4">
        <v>13</v>
      </c>
      <c r="C266" s="4"/>
      <c r="D266" s="4"/>
      <c r="E266" s="9">
        <v>12.9598</v>
      </c>
      <c r="F266" s="9">
        <v>39.872</v>
      </c>
      <c r="G266" s="9">
        <v>45.211599999999997</v>
      </c>
      <c r="H266" s="9">
        <v>0.50080000000000002</v>
      </c>
      <c r="I266" s="9">
        <v>0.25719999999999998</v>
      </c>
      <c r="J266" s="9">
        <v>0.19789999999999999</v>
      </c>
      <c r="K266" s="9">
        <v>0.25080000000000002</v>
      </c>
      <c r="L266" s="9">
        <v>99.294300000000007</v>
      </c>
      <c r="M266" s="12">
        <f t="shared" si="21"/>
        <v>1970.7796092796095</v>
      </c>
      <c r="N266" s="10">
        <f t="shared" si="22"/>
        <v>65.727690123482617</v>
      </c>
      <c r="O266" s="12">
        <f t="shared" si="23"/>
        <v>1838.1846519275148</v>
      </c>
      <c r="P266" s="4">
        <f t="shared" si="25"/>
        <v>564.91939193352778</v>
      </c>
      <c r="Q266" s="5">
        <f t="shared" si="24"/>
        <v>86.140806503150003</v>
      </c>
    </row>
    <row r="267" spans="1:17" s="5" customFormat="1" x14ac:dyDescent="0.3">
      <c r="A267" s="4" t="s">
        <v>29</v>
      </c>
      <c r="B267" s="4">
        <v>13</v>
      </c>
      <c r="C267" s="4"/>
      <c r="D267" s="4"/>
      <c r="E267" s="9">
        <v>12.5467</v>
      </c>
      <c r="F267" s="9">
        <v>39.468899999999998</v>
      </c>
      <c r="G267" s="9">
        <v>44.909399999999998</v>
      </c>
      <c r="H267" s="9">
        <v>0.27800000000000002</v>
      </c>
      <c r="I267" s="9">
        <v>0.26169999999999999</v>
      </c>
      <c r="J267" s="9">
        <v>0.1837</v>
      </c>
      <c r="K267" s="9">
        <v>0.27200000000000002</v>
      </c>
      <c r="L267" s="9">
        <v>97.971999999999994</v>
      </c>
      <c r="M267" s="12">
        <f t="shared" si="21"/>
        <v>2137.3686352633717</v>
      </c>
      <c r="N267" s="10">
        <f t="shared" si="22"/>
        <v>68.551383231839338</v>
      </c>
      <c r="O267" s="12">
        <f t="shared" si="23"/>
        <v>1870.3457364285791</v>
      </c>
      <c r="P267" s="4">
        <f t="shared" si="25"/>
        <v>597.13385295859996</v>
      </c>
      <c r="Q267" s="5">
        <f t="shared" si="24"/>
        <v>86.444643319416471</v>
      </c>
    </row>
    <row r="268" spans="1:17" s="5" customFormat="1" x14ac:dyDescent="0.3">
      <c r="A268" s="4" t="s">
        <v>29</v>
      </c>
      <c r="B268" s="4">
        <v>13</v>
      </c>
      <c r="C268" s="4"/>
      <c r="D268" s="4"/>
      <c r="E268" s="9">
        <v>12.4244</v>
      </c>
      <c r="F268" s="9">
        <v>39.901800000000001</v>
      </c>
      <c r="G268" s="9">
        <v>45.5852</v>
      </c>
      <c r="H268" s="9">
        <v>8.7099999999999997E-2</v>
      </c>
      <c r="I268" s="9">
        <v>0.2462</v>
      </c>
      <c r="J268" s="9">
        <v>0.18140000000000001</v>
      </c>
      <c r="K268" s="9">
        <v>0.2641</v>
      </c>
      <c r="L268" s="9">
        <v>98.7637</v>
      </c>
      <c r="M268" s="12">
        <f t="shared" si="21"/>
        <v>2075.290649165649</v>
      </c>
      <c r="N268" s="10">
        <f t="shared" si="22"/>
        <v>68.743874683597554</v>
      </c>
      <c r="O268" s="12">
        <f t="shared" si="23"/>
        <v>1759.568667591579</v>
      </c>
      <c r="P268" s="4">
        <f t="shared" si="25"/>
        <v>565.62746552595343</v>
      </c>
      <c r="Q268" s="5">
        <f t="shared" si="24"/>
        <v>86.731839411071633</v>
      </c>
    </row>
    <row r="269" spans="1:17" s="5" customFormat="1" x14ac:dyDescent="0.3">
      <c r="A269" s="4" t="s">
        <v>29</v>
      </c>
      <c r="B269" s="4">
        <v>13</v>
      </c>
      <c r="C269" s="4"/>
      <c r="D269" s="4"/>
      <c r="E269" s="9">
        <v>12.892799999999999</v>
      </c>
      <c r="F269" s="9">
        <v>39.874000000000002</v>
      </c>
      <c r="G269" s="9">
        <v>45.657200000000003</v>
      </c>
      <c r="H269" s="9">
        <v>0.128</v>
      </c>
      <c r="I269" s="9">
        <v>0.245</v>
      </c>
      <c r="J269" s="9">
        <v>0.18579999999999999</v>
      </c>
      <c r="K269" s="9">
        <v>0.2772</v>
      </c>
      <c r="L269" s="9">
        <v>99.338099999999997</v>
      </c>
      <c r="M269" s="12">
        <f t="shared" si="21"/>
        <v>2178.2300944669364</v>
      </c>
      <c r="N269" s="10">
        <f t="shared" si="22"/>
        <v>69.64619603528017</v>
      </c>
      <c r="O269" s="12">
        <f t="shared" si="23"/>
        <v>1750.992378391295</v>
      </c>
      <c r="P269" s="4">
        <f t="shared" si="25"/>
        <v>615.09433259033221</v>
      </c>
      <c r="Q269" s="5">
        <f t="shared" si="24"/>
        <v>86.318806094149863</v>
      </c>
    </row>
    <row r="270" spans="1:17" s="5" customFormat="1" x14ac:dyDescent="0.3">
      <c r="A270" s="4" t="s">
        <v>29</v>
      </c>
      <c r="B270" s="4">
        <v>13</v>
      </c>
      <c r="C270" s="4"/>
      <c r="D270" s="4"/>
      <c r="E270" s="9">
        <v>12.5822</v>
      </c>
      <c r="F270" s="9">
        <v>40.035899999999998</v>
      </c>
      <c r="G270" s="9">
        <v>45.748600000000003</v>
      </c>
      <c r="H270" s="9">
        <v>0.1079</v>
      </c>
      <c r="I270" s="9">
        <v>0.24610000000000001</v>
      </c>
      <c r="J270" s="9">
        <v>0.18679999999999999</v>
      </c>
      <c r="K270" s="9">
        <v>0.27239999999999998</v>
      </c>
      <c r="L270" s="9">
        <v>99.255399999999995</v>
      </c>
      <c r="M270" s="12">
        <f t="shared" si="21"/>
        <v>2140.5118244328764</v>
      </c>
      <c r="N270" s="10">
        <f t="shared" si="22"/>
        <v>67.604495655667492</v>
      </c>
      <c r="O270" s="12">
        <f t="shared" si="23"/>
        <v>1758.8539768248888</v>
      </c>
      <c r="P270" s="4">
        <f t="shared" si="25"/>
        <v>588.70321446731339</v>
      </c>
      <c r="Q270" s="5">
        <f t="shared" si="24"/>
        <v>86.627431917025305</v>
      </c>
    </row>
    <row r="271" spans="1:17" s="5" customFormat="1" x14ac:dyDescent="0.3">
      <c r="A271" s="4" t="s">
        <v>29</v>
      </c>
      <c r="B271" s="4">
        <v>13</v>
      </c>
      <c r="C271" s="4"/>
      <c r="D271" s="4"/>
      <c r="E271" s="9">
        <v>12.7356</v>
      </c>
      <c r="F271" s="9">
        <v>40.188099999999999</v>
      </c>
      <c r="G271" s="9">
        <v>45.539000000000001</v>
      </c>
      <c r="H271" s="9">
        <v>9.2100000000000001E-2</v>
      </c>
      <c r="I271" s="9">
        <v>0.23580000000000001</v>
      </c>
      <c r="J271" s="9">
        <v>0.16819999999999999</v>
      </c>
      <c r="K271" s="9">
        <v>0.28739999999999999</v>
      </c>
      <c r="L271" s="9">
        <v>99.320899999999995</v>
      </c>
      <c r="M271" s="12">
        <f t="shared" si="21"/>
        <v>2258.3814182893129</v>
      </c>
      <c r="N271" s="10">
        <f t="shared" si="22"/>
        <v>75.995746202768061</v>
      </c>
      <c r="O271" s="12">
        <f t="shared" si="23"/>
        <v>1685.2408278557853</v>
      </c>
      <c r="P271" s="4">
        <f t="shared" si="25"/>
        <v>631.58704386932902</v>
      </c>
      <c r="Q271" s="5">
        <f t="shared" si="24"/>
        <v>86.432668297297539</v>
      </c>
    </row>
    <row r="272" spans="1:17" s="5" customFormat="1" x14ac:dyDescent="0.3">
      <c r="A272" s="4" t="s">
        <v>29</v>
      </c>
      <c r="B272" s="4">
        <v>13</v>
      </c>
      <c r="C272" s="4"/>
      <c r="D272" s="4"/>
      <c r="E272" s="9">
        <v>12.5246</v>
      </c>
      <c r="F272" s="9">
        <v>39.620600000000003</v>
      </c>
      <c r="G272" s="9">
        <v>45.572600000000001</v>
      </c>
      <c r="H272" s="9">
        <v>9.0899999999999995E-2</v>
      </c>
      <c r="I272" s="9">
        <v>0.2409</v>
      </c>
      <c r="J272" s="9">
        <v>0.18759999999999999</v>
      </c>
      <c r="K272" s="9">
        <v>0.28289999999999998</v>
      </c>
      <c r="L272" s="9">
        <v>98.586500000000001</v>
      </c>
      <c r="M272" s="12">
        <f t="shared" si="21"/>
        <v>2223.0205401323819</v>
      </c>
      <c r="N272" s="10">
        <f t="shared" si="22"/>
        <v>67.008037000615786</v>
      </c>
      <c r="O272" s="12">
        <f t="shared" si="23"/>
        <v>1721.6900569569916</v>
      </c>
      <c r="P272" s="4">
        <f t="shared" si="25"/>
        <v>610.94699571545254</v>
      </c>
      <c r="Q272" s="5">
        <f t="shared" si="24"/>
        <v>86.635931069044275</v>
      </c>
    </row>
    <row r="273" spans="1:17" s="5" customFormat="1" x14ac:dyDescent="0.3">
      <c r="A273" s="4" t="s">
        <v>29</v>
      </c>
      <c r="B273" s="4">
        <v>14</v>
      </c>
      <c r="C273" s="4"/>
      <c r="D273" s="4"/>
      <c r="E273" s="9">
        <v>13.4521</v>
      </c>
      <c r="F273" s="9">
        <v>39.640500000000003</v>
      </c>
      <c r="G273" s="9">
        <v>45.237900000000003</v>
      </c>
      <c r="H273" s="9">
        <v>0.27900000000000003</v>
      </c>
      <c r="I273" s="9">
        <v>0.26490000000000002</v>
      </c>
      <c r="J273" s="9">
        <v>0.20119999999999999</v>
      </c>
      <c r="K273" s="9">
        <v>0.2127</v>
      </c>
      <c r="L273" s="9">
        <v>99.405100000000004</v>
      </c>
      <c r="M273" s="12">
        <f t="shared" si="21"/>
        <v>1671.3908408842617</v>
      </c>
      <c r="N273" s="10">
        <f t="shared" si="22"/>
        <v>67.10547821090897</v>
      </c>
      <c r="O273" s="12">
        <f t="shared" si="23"/>
        <v>1893.2158409626702</v>
      </c>
      <c r="P273" s="4">
        <f t="shared" si="25"/>
        <v>497.01062009198426</v>
      </c>
      <c r="Q273" s="5">
        <f t="shared" si="24"/>
        <v>85.696809972484715</v>
      </c>
    </row>
    <row r="274" spans="1:17" s="5" customFormat="1" x14ac:dyDescent="0.3">
      <c r="A274" s="4" t="s">
        <v>29</v>
      </c>
      <c r="B274" s="4">
        <v>14</v>
      </c>
      <c r="C274" s="4"/>
      <c r="D274" s="4"/>
      <c r="E274" s="9">
        <v>13.3849</v>
      </c>
      <c r="F274" s="9">
        <v>39.664499999999997</v>
      </c>
      <c r="G274" s="9">
        <v>45.1387</v>
      </c>
      <c r="H274" s="9">
        <v>9.0300000000000005E-2</v>
      </c>
      <c r="I274" s="9">
        <v>0.26190000000000002</v>
      </c>
      <c r="J274" s="9">
        <v>0.1983</v>
      </c>
      <c r="K274" s="9">
        <v>0.20780000000000001</v>
      </c>
      <c r="L274" s="9">
        <v>99.056799999999996</v>
      </c>
      <c r="M274" s="12">
        <f t="shared" si="21"/>
        <v>1632.886773557826</v>
      </c>
      <c r="N274" s="10">
        <f t="shared" si="22"/>
        <v>67.7467212691773</v>
      </c>
      <c r="O274" s="12">
        <f t="shared" si="23"/>
        <v>1871.7751179619599</v>
      </c>
      <c r="P274" s="4">
        <f t="shared" si="25"/>
        <v>484.19706760261471</v>
      </c>
      <c r="Q274" s="5">
        <f t="shared" si="24"/>
        <v>85.731252458076113</v>
      </c>
    </row>
    <row r="275" spans="1:17" s="5" customFormat="1" x14ac:dyDescent="0.3">
      <c r="A275" s="4" t="s">
        <v>29</v>
      </c>
      <c r="B275" s="4">
        <v>14</v>
      </c>
      <c r="C275" s="4"/>
      <c r="D275" s="4"/>
      <c r="E275" s="9">
        <v>13.583500000000001</v>
      </c>
      <c r="F275" s="9">
        <v>39.734200000000001</v>
      </c>
      <c r="G275" s="9">
        <v>45.203200000000002</v>
      </c>
      <c r="H275" s="9">
        <v>9.6299999999999997E-2</v>
      </c>
      <c r="I275" s="9">
        <v>0.25590000000000002</v>
      </c>
      <c r="J275" s="9">
        <v>0.20530000000000001</v>
      </c>
      <c r="K275" s="9">
        <v>0.2102</v>
      </c>
      <c r="L275" s="9">
        <v>99.403700000000001</v>
      </c>
      <c r="M275" s="12">
        <f t="shared" si="21"/>
        <v>1651.7459085748558</v>
      </c>
      <c r="N275" s="10">
        <f t="shared" si="22"/>
        <v>66.407725029838559</v>
      </c>
      <c r="O275" s="12">
        <f t="shared" si="23"/>
        <v>1828.8936719605406</v>
      </c>
      <c r="P275" s="4">
        <f t="shared" si="25"/>
        <v>496.3473946341532</v>
      </c>
      <c r="Q275" s="5">
        <f t="shared" si="24"/>
        <v>85.567773377012941</v>
      </c>
    </row>
    <row r="276" spans="1:17" s="5" customFormat="1" x14ac:dyDescent="0.3">
      <c r="A276" s="4" t="s">
        <v>29</v>
      </c>
      <c r="B276" s="4">
        <v>14</v>
      </c>
      <c r="C276" s="4"/>
      <c r="D276" s="4"/>
      <c r="E276" s="9">
        <v>13.2516</v>
      </c>
      <c r="F276" s="9">
        <v>39.766199999999998</v>
      </c>
      <c r="G276" s="9">
        <v>45.345300000000002</v>
      </c>
      <c r="H276" s="9">
        <v>8.1100000000000005E-2</v>
      </c>
      <c r="I276" s="9">
        <v>0.25940000000000002</v>
      </c>
      <c r="J276" s="9">
        <v>0.2014</v>
      </c>
      <c r="K276" s="9">
        <v>0.216</v>
      </c>
      <c r="L276" s="9">
        <v>99.224800000000002</v>
      </c>
      <c r="M276" s="12">
        <f t="shared" si="21"/>
        <v>1697.3221515326777</v>
      </c>
      <c r="N276" s="10">
        <f t="shared" si="22"/>
        <v>66.039643001368432</v>
      </c>
      <c r="O276" s="12">
        <f t="shared" si="23"/>
        <v>1853.907848794702</v>
      </c>
      <c r="P276" s="4">
        <f t="shared" si="25"/>
        <v>496.02129048105166</v>
      </c>
      <c r="Q276" s="5">
        <f t="shared" si="24"/>
        <v>85.9086239922581</v>
      </c>
    </row>
    <row r="277" spans="1:17" s="5" customFormat="1" x14ac:dyDescent="0.3">
      <c r="A277" s="4" t="s">
        <v>29</v>
      </c>
      <c r="B277" s="4">
        <v>14</v>
      </c>
      <c r="C277" s="4"/>
      <c r="D277" s="4"/>
      <c r="E277" s="9">
        <v>13.261100000000001</v>
      </c>
      <c r="F277" s="9">
        <v>40.280799999999999</v>
      </c>
      <c r="G277" s="9">
        <v>45.322600000000001</v>
      </c>
      <c r="H277" s="9">
        <v>7.4700000000000003E-2</v>
      </c>
      <c r="I277" s="9">
        <v>0.26950000000000002</v>
      </c>
      <c r="J277" s="9">
        <v>0.21010000000000001</v>
      </c>
      <c r="K277" s="9">
        <v>0.23799999999999999</v>
      </c>
      <c r="L277" s="9">
        <v>99.718599999999995</v>
      </c>
      <c r="M277" s="12">
        <f t="shared" si="21"/>
        <v>1870.1975558554502</v>
      </c>
      <c r="N277" s="10">
        <f t="shared" si="22"/>
        <v>63.350400159600319</v>
      </c>
      <c r="O277" s="12">
        <f t="shared" si="23"/>
        <v>1926.0916162304245</v>
      </c>
      <c r="P277" s="4">
        <f t="shared" si="25"/>
        <v>547.20772435726792</v>
      </c>
      <c r="Q277" s="5">
        <f t="shared" si="24"/>
        <v>85.8938804701653</v>
      </c>
    </row>
    <row r="278" spans="1:17" s="5" customFormat="1" x14ac:dyDescent="0.3">
      <c r="A278" s="4" t="s">
        <v>29</v>
      </c>
      <c r="B278" s="4">
        <v>15</v>
      </c>
      <c r="C278" s="4"/>
      <c r="D278" s="4"/>
      <c r="E278" s="9">
        <v>14.010400000000001</v>
      </c>
      <c r="F278" s="9">
        <v>40.024299999999997</v>
      </c>
      <c r="G278" s="9">
        <v>45.653399999999998</v>
      </c>
      <c r="H278" s="9">
        <v>0.13789999999999999</v>
      </c>
      <c r="I278" s="9">
        <v>0.2737</v>
      </c>
      <c r="J278" s="9">
        <v>0.2074</v>
      </c>
      <c r="K278" s="9">
        <v>0.22819999999999999</v>
      </c>
      <c r="L278" s="9">
        <v>100.5887</v>
      </c>
      <c r="M278" s="12">
        <f t="shared" si="21"/>
        <v>1793.1894212025788</v>
      </c>
      <c r="N278" s="10">
        <f t="shared" si="22"/>
        <v>67.801241694022906</v>
      </c>
      <c r="O278" s="12">
        <f t="shared" si="23"/>
        <v>1956.1086284314181</v>
      </c>
      <c r="P278" s="4">
        <f t="shared" si="25"/>
        <v>550.30514850628015</v>
      </c>
      <c r="Q278" s="5">
        <f t="shared" si="24"/>
        <v>85.306070637921152</v>
      </c>
    </row>
    <row r="279" spans="1:17" s="5" customFormat="1" x14ac:dyDescent="0.3">
      <c r="A279" s="4" t="s">
        <v>29</v>
      </c>
      <c r="B279" s="4">
        <v>15</v>
      </c>
      <c r="C279" s="4"/>
      <c r="D279" s="4"/>
      <c r="E279" s="9">
        <v>13.8363</v>
      </c>
      <c r="F279" s="9">
        <v>39.531799999999997</v>
      </c>
      <c r="G279" s="9">
        <v>44.967399999999998</v>
      </c>
      <c r="H279" s="9">
        <v>7.3899999999999993E-2</v>
      </c>
      <c r="I279" s="9">
        <v>0.2792</v>
      </c>
      <c r="J279" s="9">
        <v>0.21560000000000001</v>
      </c>
      <c r="K279" s="9">
        <v>0.22520000000000001</v>
      </c>
      <c r="L279" s="9">
        <v>99.207400000000007</v>
      </c>
      <c r="M279" s="12">
        <f t="shared" si="21"/>
        <v>1769.6155024312918</v>
      </c>
      <c r="N279" s="10">
        <f t="shared" si="22"/>
        <v>64.412043599555602</v>
      </c>
      <c r="O279" s="12">
        <f t="shared" si="23"/>
        <v>1995.4166205993861</v>
      </c>
      <c r="P279" s="4">
        <f t="shared" si="25"/>
        <v>544.5040401777751</v>
      </c>
      <c r="Q279" s="5">
        <f t="shared" si="24"/>
        <v>85.272998564988441</v>
      </c>
    </row>
    <row r="280" spans="1:17" s="5" customFormat="1" x14ac:dyDescent="0.3">
      <c r="A280" s="4" t="s">
        <v>29</v>
      </c>
      <c r="B280" s="4">
        <v>15</v>
      </c>
      <c r="C280" s="4"/>
      <c r="D280" s="4"/>
      <c r="E280" s="9">
        <v>14.702199999999999</v>
      </c>
      <c r="F280" s="9">
        <v>39.438899999999997</v>
      </c>
      <c r="G280" s="9">
        <v>45.322600000000001</v>
      </c>
      <c r="H280" s="9">
        <v>7.51E-2</v>
      </c>
      <c r="I280" s="9">
        <v>0.27539999999999998</v>
      </c>
      <c r="J280" s="9">
        <v>0.20830000000000001</v>
      </c>
      <c r="K280" s="9">
        <v>0.21859999999999999</v>
      </c>
      <c r="L280" s="9">
        <v>100.2921</v>
      </c>
      <c r="M280" s="12">
        <f t="shared" si="21"/>
        <v>1717.7528811344598</v>
      </c>
      <c r="N280" s="10">
        <f t="shared" si="22"/>
        <v>70.841691320801459</v>
      </c>
      <c r="O280" s="12">
        <f t="shared" si="23"/>
        <v>1968.2583714651537</v>
      </c>
      <c r="P280" s="4">
        <f t="shared" si="25"/>
        <v>557.2219248016454</v>
      </c>
      <c r="Q280" s="5">
        <f t="shared" si="24"/>
        <v>84.597067232334012</v>
      </c>
    </row>
    <row r="281" spans="1:17" s="5" customFormat="1" x14ac:dyDescent="0.3">
      <c r="A281" s="4" t="s">
        <v>29</v>
      </c>
      <c r="B281" s="4">
        <v>15</v>
      </c>
      <c r="C281" s="4"/>
      <c r="D281" s="4"/>
      <c r="E281" s="9">
        <v>13.606</v>
      </c>
      <c r="F281" s="9">
        <v>39.444800000000001</v>
      </c>
      <c r="G281" s="9">
        <v>44.963099999999997</v>
      </c>
      <c r="H281" s="9">
        <v>9.1300000000000006E-2</v>
      </c>
      <c r="I281" s="9">
        <v>0.27279999999999999</v>
      </c>
      <c r="J281" s="9">
        <v>0.20799999999999999</v>
      </c>
      <c r="K281" s="9">
        <v>0.21970000000000001</v>
      </c>
      <c r="L281" s="9">
        <v>98.866699999999994</v>
      </c>
      <c r="M281" s="12">
        <f t="shared" si="21"/>
        <v>1726.3966513505986</v>
      </c>
      <c r="N281" s="10">
        <f t="shared" si="22"/>
        <v>65.654272978600801</v>
      </c>
      <c r="O281" s="12">
        <f t="shared" si="23"/>
        <v>1949.6764115312055</v>
      </c>
      <c r="P281" s="4">
        <f t="shared" si="25"/>
        <v>522.41399810680866</v>
      </c>
      <c r="Q281" s="5">
        <f t="shared" si="24"/>
        <v>85.48135117825602</v>
      </c>
    </row>
    <row r="282" spans="1:17" s="5" customFormat="1" x14ac:dyDescent="0.3">
      <c r="A282" s="4" t="s">
        <v>29</v>
      </c>
      <c r="B282" s="4">
        <v>15</v>
      </c>
      <c r="C282" s="4"/>
      <c r="D282" s="4"/>
      <c r="E282" s="9">
        <v>13.0655</v>
      </c>
      <c r="F282" s="9">
        <v>40.115099999999998</v>
      </c>
      <c r="G282" s="9">
        <v>45.0075</v>
      </c>
      <c r="H282" s="9">
        <v>7.85E-2</v>
      </c>
      <c r="I282" s="9">
        <v>0.26669999999999999</v>
      </c>
      <c r="J282" s="9">
        <v>0.2069</v>
      </c>
      <c r="K282" s="9">
        <v>0.22589999999999999</v>
      </c>
      <c r="L282" s="9">
        <v>99.023799999999994</v>
      </c>
      <c r="M282" s="12">
        <f t="shared" si="21"/>
        <v>1775.1160834779253</v>
      </c>
      <c r="N282" s="10">
        <f t="shared" si="22"/>
        <v>63.381338795104476</v>
      </c>
      <c r="O282" s="12">
        <f t="shared" si="23"/>
        <v>1906.0802747630955</v>
      </c>
      <c r="P282" s="4">
        <f t="shared" si="25"/>
        <v>515.3092082137606</v>
      </c>
      <c r="Q282" s="5">
        <f t="shared" si="24"/>
        <v>85.989124521000178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B85FB-080D-4593-BAAA-AF57E2C92B18}">
  <dimension ref="A1:P54"/>
  <sheetViews>
    <sheetView tabSelected="1" workbookViewId="0">
      <selection activeCell="F1" sqref="F1"/>
    </sheetView>
  </sheetViews>
  <sheetFormatPr defaultRowHeight="14.4" x14ac:dyDescent="0.3"/>
  <cols>
    <col min="2" max="2" width="10.33203125" bestFit="1" customWidth="1"/>
    <col min="3" max="3" width="12.44140625" bestFit="1" customWidth="1"/>
    <col min="4" max="4" width="11.5546875" bestFit="1" customWidth="1"/>
    <col min="14" max="14" width="15.33203125" bestFit="1" customWidth="1"/>
  </cols>
  <sheetData>
    <row r="1" spans="1:16" x14ac:dyDescent="0.3">
      <c r="A1" t="s">
        <v>37</v>
      </c>
      <c r="C1" t="s">
        <v>35</v>
      </c>
      <c r="D1">
        <v>-90.341700000000003</v>
      </c>
      <c r="E1" t="s">
        <v>36</v>
      </c>
      <c r="F1">
        <v>-0.17610000000000001</v>
      </c>
    </row>
    <row r="2" spans="1:16" x14ac:dyDescent="0.3">
      <c r="A2" s="4" t="s">
        <v>20</v>
      </c>
      <c r="B2" s="4" t="s">
        <v>21</v>
      </c>
      <c r="C2" s="4" t="s">
        <v>27</v>
      </c>
      <c r="D2" s="4" t="s">
        <v>9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4" t="s">
        <v>31</v>
      </c>
      <c r="N2" s="4" t="s">
        <v>11</v>
      </c>
      <c r="O2" s="4" t="s">
        <v>30</v>
      </c>
      <c r="P2" s="4" t="s">
        <v>12</v>
      </c>
    </row>
    <row r="3" spans="1:16" x14ac:dyDescent="0.3">
      <c r="A3" t="s">
        <v>32</v>
      </c>
      <c r="B3">
        <v>1</v>
      </c>
      <c r="E3" s="11">
        <v>12.4618</v>
      </c>
      <c r="F3" s="11">
        <v>40.112900000000003</v>
      </c>
      <c r="G3" s="11">
        <v>45.693600000000004</v>
      </c>
      <c r="H3" s="11">
        <v>7.4700000000000003E-2</v>
      </c>
      <c r="I3" s="11">
        <v>0.30559999999999998</v>
      </c>
      <c r="J3" s="11">
        <v>0.1996</v>
      </c>
      <c r="K3" s="11">
        <v>0.24379999999999999</v>
      </c>
      <c r="L3" s="11">
        <v>99.157899999999998</v>
      </c>
      <c r="M3" s="12">
        <f>K3*10000*58.6934/74.6928</f>
        <v>1915.7737988132724</v>
      </c>
      <c r="N3" s="10">
        <f>(E3*55.845/71.844)/(J3*54.938044/70.9374)</f>
        <v>62.663710175379158</v>
      </c>
      <c r="O3" s="12">
        <f>I3*10000*40.078/56.0774</f>
        <v>2184.0949830056315</v>
      </c>
      <c r="P3" s="4">
        <f>M3*(E3/G3)</f>
        <v>522.47995181056513</v>
      </c>
    </row>
    <row r="4" spans="1:16" x14ac:dyDescent="0.3">
      <c r="A4" t="s">
        <v>32</v>
      </c>
      <c r="B4">
        <v>1</v>
      </c>
      <c r="E4" s="11">
        <v>12.658099999999999</v>
      </c>
      <c r="F4" s="11">
        <v>40.340800000000002</v>
      </c>
      <c r="G4" s="11">
        <v>45.903700000000001</v>
      </c>
      <c r="H4" s="11">
        <v>7.2800000000000004E-2</v>
      </c>
      <c r="I4" s="11">
        <v>0.30620000000000003</v>
      </c>
      <c r="J4" s="11">
        <v>0.20949999999999999</v>
      </c>
      <c r="K4" s="11">
        <v>0.24759999999999999</v>
      </c>
      <c r="L4" s="11">
        <v>99.805400000000006</v>
      </c>
      <c r="M4" s="12">
        <f t="shared" ref="M4:M54" si="0">K4*10000*58.6934/74.6928</f>
        <v>1945.6340959235695</v>
      </c>
      <c r="N4" s="10">
        <f t="shared" ref="N4:N54" si="1">(E4*55.845/71.844)/(J4*54.938044/70.9374)</f>
        <v>60.642955631468489</v>
      </c>
      <c r="O4" s="12">
        <f t="shared" ref="O4:O54" si="2">I4*10000*40.078/56.0774</f>
        <v>2188.383127605774</v>
      </c>
      <c r="P4" s="4">
        <f t="shared" ref="P4:P54" si="3">M4*(E4/G4)</f>
        <v>536.51515998950265</v>
      </c>
    </row>
    <row r="5" spans="1:16" x14ac:dyDescent="0.3">
      <c r="A5" t="s">
        <v>32</v>
      </c>
      <c r="B5">
        <v>1</v>
      </c>
      <c r="E5" s="11">
        <v>12.425800000000001</v>
      </c>
      <c r="F5" s="11">
        <v>39.555500000000002</v>
      </c>
      <c r="G5" s="11">
        <v>45.250500000000002</v>
      </c>
      <c r="H5" s="11">
        <v>7.3899999999999993E-2</v>
      </c>
      <c r="I5" s="11">
        <v>0.30859999999999999</v>
      </c>
      <c r="J5" s="11">
        <v>0.2074</v>
      </c>
      <c r="K5" s="11">
        <v>0.25309999999999999</v>
      </c>
      <c r="L5" s="11">
        <v>98.148899999999998</v>
      </c>
      <c r="M5" s="12">
        <f t="shared" si="0"/>
        <v>1988.8529470042624</v>
      </c>
      <c r="N5" s="10">
        <f t="shared" si="1"/>
        <v>60.132806275451799</v>
      </c>
      <c r="O5" s="12">
        <f t="shared" si="2"/>
        <v>2205.5357060063416</v>
      </c>
      <c r="P5" s="4">
        <f t="shared" si="3"/>
        <v>546.13957743860431</v>
      </c>
    </row>
    <row r="6" spans="1:16" x14ac:dyDescent="0.3">
      <c r="A6" t="s">
        <v>32</v>
      </c>
      <c r="B6">
        <v>1</v>
      </c>
      <c r="E6" s="11">
        <v>12.689500000000001</v>
      </c>
      <c r="F6" s="11">
        <v>39.907499999999999</v>
      </c>
      <c r="G6" s="11">
        <v>45.732100000000003</v>
      </c>
      <c r="H6" s="11">
        <v>7.51E-2</v>
      </c>
      <c r="I6" s="11">
        <v>0.31009999999999999</v>
      </c>
      <c r="J6" s="11">
        <v>0.21440000000000001</v>
      </c>
      <c r="K6" s="11">
        <v>0.25030000000000002</v>
      </c>
      <c r="L6" s="11">
        <v>99.243300000000005</v>
      </c>
      <c r="M6" s="12">
        <f t="shared" si="0"/>
        <v>1966.850622817728</v>
      </c>
      <c r="N6" s="10">
        <f t="shared" si="1"/>
        <v>59.403986940053954</v>
      </c>
      <c r="O6" s="12">
        <f t="shared" si="2"/>
        <v>2216.2560675066966</v>
      </c>
      <c r="P6" s="4">
        <f t="shared" si="3"/>
        <v>545.75125520685822</v>
      </c>
    </row>
    <row r="7" spans="1:16" x14ac:dyDescent="0.3">
      <c r="A7" t="s">
        <v>32</v>
      </c>
      <c r="B7">
        <v>1</v>
      </c>
      <c r="E7" s="11">
        <v>13.0863</v>
      </c>
      <c r="F7" s="11">
        <v>39.764899999999997</v>
      </c>
      <c r="G7" s="11">
        <v>46.181199999999997</v>
      </c>
      <c r="H7" s="11">
        <v>7.51E-2</v>
      </c>
      <c r="I7" s="11">
        <v>0.32029999999999997</v>
      </c>
      <c r="J7" s="11">
        <v>0.21440000000000001</v>
      </c>
      <c r="K7" s="11">
        <v>0.23860000000000001</v>
      </c>
      <c r="L7" s="11">
        <v>99.938900000000004</v>
      </c>
      <c r="M7" s="12">
        <f t="shared" si="0"/>
        <v>1874.9123396097077</v>
      </c>
      <c r="N7" s="10">
        <f t="shared" si="1"/>
        <v>61.261546498571889</v>
      </c>
      <c r="O7" s="12">
        <f t="shared" si="2"/>
        <v>2289.1545257091093</v>
      </c>
      <c r="P7" s="4">
        <f t="shared" si="3"/>
        <v>531.29120399284818</v>
      </c>
    </row>
    <row r="8" spans="1:16" x14ac:dyDescent="0.3">
      <c r="A8" t="s">
        <v>32</v>
      </c>
      <c r="B8">
        <v>2</v>
      </c>
      <c r="E8" s="11">
        <v>14.1691</v>
      </c>
      <c r="F8" s="11">
        <v>39.922600000000003</v>
      </c>
      <c r="G8" s="11">
        <v>44.927300000000002</v>
      </c>
      <c r="H8" s="11">
        <v>7.5899999999999995E-2</v>
      </c>
      <c r="I8" s="11">
        <v>0.28949999999999998</v>
      </c>
      <c r="J8" s="11">
        <v>0.2283</v>
      </c>
      <c r="K8" s="11">
        <v>0.2044</v>
      </c>
      <c r="L8" s="11">
        <v>99.948700000000002</v>
      </c>
      <c r="M8" s="12">
        <f t="shared" si="0"/>
        <v>1606.1696656170338</v>
      </c>
      <c r="N8" s="10">
        <f t="shared" si="1"/>
        <v>62.291991946786517</v>
      </c>
      <c r="O8" s="12">
        <f t="shared" si="2"/>
        <v>2069.0297695684894</v>
      </c>
      <c r="P8" s="4">
        <f t="shared" si="3"/>
        <v>506.55121961689917</v>
      </c>
    </row>
    <row r="9" spans="1:16" x14ac:dyDescent="0.3">
      <c r="A9" t="s">
        <v>32</v>
      </c>
      <c r="B9">
        <v>2</v>
      </c>
      <c r="E9" s="11">
        <v>13.6152</v>
      </c>
      <c r="F9" s="11">
        <v>39.594000000000001</v>
      </c>
      <c r="G9" s="11">
        <v>44.367699999999999</v>
      </c>
      <c r="H9" s="11">
        <v>6.83E-2</v>
      </c>
      <c r="I9" s="11">
        <v>0.2959</v>
      </c>
      <c r="J9" s="11">
        <v>0.22209999999999999</v>
      </c>
      <c r="K9" s="11">
        <v>0.2021</v>
      </c>
      <c r="L9" s="11">
        <v>98.451400000000007</v>
      </c>
      <c r="M9" s="12">
        <f t="shared" si="0"/>
        <v>1588.0963278923803</v>
      </c>
      <c r="N9" s="10">
        <f t="shared" si="1"/>
        <v>61.527792202580287</v>
      </c>
      <c r="O9" s="12">
        <f t="shared" si="2"/>
        <v>2114.7699786366702</v>
      </c>
      <c r="P9" s="4">
        <f t="shared" si="3"/>
        <v>487.3421232905996</v>
      </c>
    </row>
    <row r="10" spans="1:16" x14ac:dyDescent="0.3">
      <c r="A10" t="s">
        <v>32</v>
      </c>
      <c r="B10">
        <v>2</v>
      </c>
      <c r="E10" s="11">
        <v>13.9655</v>
      </c>
      <c r="F10" s="11">
        <v>39.416600000000003</v>
      </c>
      <c r="G10" s="11">
        <v>44.3401</v>
      </c>
      <c r="H10" s="11">
        <v>0.43490000000000001</v>
      </c>
      <c r="I10" s="11">
        <v>0.38</v>
      </c>
      <c r="J10" s="11">
        <v>0.22409999999999999</v>
      </c>
      <c r="K10" s="11">
        <v>0.21060000000000001</v>
      </c>
      <c r="L10" s="11">
        <v>99.223200000000006</v>
      </c>
      <c r="M10" s="12">
        <f t="shared" si="0"/>
        <v>1654.8890977443607</v>
      </c>
      <c r="N10" s="10">
        <f t="shared" si="1"/>
        <v>62.547578017097578</v>
      </c>
      <c r="O10" s="12">
        <f t="shared" si="2"/>
        <v>2715.8249134232333</v>
      </c>
      <c r="P10" s="4">
        <f t="shared" si="3"/>
        <v>521.2291739204212</v>
      </c>
    </row>
    <row r="11" spans="1:16" x14ac:dyDescent="0.3">
      <c r="A11" t="s">
        <v>32</v>
      </c>
      <c r="B11">
        <v>3</v>
      </c>
      <c r="E11" s="11">
        <v>12.332800000000001</v>
      </c>
      <c r="F11" s="11">
        <v>39.770499999999998</v>
      </c>
      <c r="G11" s="11">
        <v>45.915199999999999</v>
      </c>
      <c r="H11" s="11">
        <v>6.9599999999999995E-2</v>
      </c>
      <c r="I11" s="11">
        <v>0.29070000000000001</v>
      </c>
      <c r="J11" s="11">
        <v>0.19570000000000001</v>
      </c>
      <c r="K11" s="11">
        <v>0.25290000000000001</v>
      </c>
      <c r="L11" s="11">
        <v>98.894400000000005</v>
      </c>
      <c r="M11" s="12">
        <f t="shared" si="0"/>
        <v>1987.2813524195099</v>
      </c>
      <c r="N11" s="10">
        <f t="shared" si="1"/>
        <v>63.250902676102079</v>
      </c>
      <c r="O11" s="12">
        <f t="shared" si="2"/>
        <v>2077.6060587687734</v>
      </c>
      <c r="P11" s="4">
        <f t="shared" si="3"/>
        <v>533.7827879029021</v>
      </c>
    </row>
    <row r="12" spans="1:16" x14ac:dyDescent="0.3">
      <c r="A12" t="s">
        <v>32</v>
      </c>
      <c r="B12">
        <v>3</v>
      </c>
      <c r="E12" s="11">
        <v>12.5319</v>
      </c>
      <c r="F12" s="11">
        <v>39.615600000000001</v>
      </c>
      <c r="G12" s="11">
        <v>46.126100000000001</v>
      </c>
      <c r="H12" s="11">
        <v>7.0800000000000002E-2</v>
      </c>
      <c r="I12" s="11">
        <v>0.29659999999999997</v>
      </c>
      <c r="J12" s="11">
        <v>0.2109</v>
      </c>
      <c r="K12" s="11">
        <v>0.2475</v>
      </c>
      <c r="L12" s="11">
        <v>99.167699999999996</v>
      </c>
      <c r="M12" s="12">
        <f t="shared" si="0"/>
        <v>1944.8482986311928</v>
      </c>
      <c r="N12" s="10">
        <f t="shared" si="1"/>
        <v>59.639803771210772</v>
      </c>
      <c r="O12" s="12">
        <f t="shared" si="2"/>
        <v>2119.7728140035019</v>
      </c>
      <c r="P12" s="4">
        <f t="shared" si="3"/>
        <v>528.39161328653938</v>
      </c>
    </row>
    <row r="13" spans="1:16" x14ac:dyDescent="0.3">
      <c r="A13" t="s">
        <v>32</v>
      </c>
      <c r="B13">
        <v>3</v>
      </c>
      <c r="E13" s="11">
        <v>12.425700000000001</v>
      </c>
      <c r="F13" s="11">
        <v>39.898699999999998</v>
      </c>
      <c r="G13" s="11">
        <v>45.884500000000003</v>
      </c>
      <c r="H13" s="11">
        <v>7.3300000000000004E-2</v>
      </c>
      <c r="I13" s="11">
        <v>0.30080000000000001</v>
      </c>
      <c r="J13" s="11">
        <v>0.1953</v>
      </c>
      <c r="K13" s="11">
        <v>0.24340000000000001</v>
      </c>
      <c r="L13" s="11">
        <v>99.082800000000006</v>
      </c>
      <c r="M13" s="12">
        <f t="shared" si="0"/>
        <v>1912.6306096437672</v>
      </c>
      <c r="N13" s="10">
        <f t="shared" si="1"/>
        <v>63.857878409581517</v>
      </c>
      <c r="O13" s="12">
        <f t="shared" si="2"/>
        <v>2149.7898262044964</v>
      </c>
      <c r="P13" s="4">
        <f t="shared" si="3"/>
        <v>517.94776376010543</v>
      </c>
    </row>
    <row r="14" spans="1:16" x14ac:dyDescent="0.3">
      <c r="A14" t="s">
        <v>32</v>
      </c>
      <c r="B14">
        <v>3</v>
      </c>
      <c r="E14" s="11">
        <v>12.5557</v>
      </c>
      <c r="F14" s="11">
        <v>40.219900000000003</v>
      </c>
      <c r="G14" s="11">
        <v>46.028700000000001</v>
      </c>
      <c r="H14" s="11">
        <v>7.6899999999999996E-2</v>
      </c>
      <c r="I14" s="11">
        <v>0.28849999999999998</v>
      </c>
      <c r="J14" s="11">
        <v>0.19639999999999999</v>
      </c>
      <c r="K14" s="11">
        <v>0.25209999999999999</v>
      </c>
      <c r="L14" s="11">
        <v>99.696200000000005</v>
      </c>
      <c r="M14" s="12">
        <f t="shared" si="0"/>
        <v>1980.9949740805002</v>
      </c>
      <c r="N14" s="10">
        <f t="shared" si="1"/>
        <v>64.16457348298438</v>
      </c>
      <c r="O14" s="12">
        <f t="shared" si="2"/>
        <v>2061.8828619015862</v>
      </c>
      <c r="P14" s="4">
        <f t="shared" si="3"/>
        <v>540.37543089556164</v>
      </c>
    </row>
    <row r="15" spans="1:16" x14ac:dyDescent="0.3">
      <c r="A15" t="s">
        <v>32</v>
      </c>
      <c r="B15">
        <v>3</v>
      </c>
      <c r="E15" s="11">
        <v>12.5223</v>
      </c>
      <c r="F15" s="11">
        <v>40.032600000000002</v>
      </c>
      <c r="G15" s="11">
        <v>46.106299999999997</v>
      </c>
      <c r="H15" s="11">
        <v>7.8899999999999998E-2</v>
      </c>
      <c r="I15" s="11">
        <v>0.2923</v>
      </c>
      <c r="J15" s="11">
        <v>0.20880000000000001</v>
      </c>
      <c r="K15" s="11">
        <v>0.25480000000000003</v>
      </c>
      <c r="L15" s="11">
        <v>99.569400000000002</v>
      </c>
      <c r="M15" s="12">
        <f t="shared" si="0"/>
        <v>2002.2115009746587</v>
      </c>
      <c r="N15" s="10">
        <f t="shared" si="1"/>
        <v>60.193483113766725</v>
      </c>
      <c r="O15" s="12">
        <f t="shared" si="2"/>
        <v>2089.0411110358186</v>
      </c>
      <c r="P15" s="4">
        <f t="shared" si="3"/>
        <v>543.79321434717099</v>
      </c>
    </row>
    <row r="16" spans="1:16" x14ac:dyDescent="0.3">
      <c r="A16" t="s">
        <v>32</v>
      </c>
      <c r="B16">
        <v>3</v>
      </c>
      <c r="E16" s="11">
        <v>12.4781</v>
      </c>
      <c r="F16" s="11">
        <v>39.869399999999999</v>
      </c>
      <c r="G16" s="11">
        <v>45.812100000000001</v>
      </c>
      <c r="H16" s="11">
        <v>9.5299999999999996E-2</v>
      </c>
      <c r="I16" s="11">
        <v>0.2989</v>
      </c>
      <c r="J16" s="11">
        <v>0.21690000000000001</v>
      </c>
      <c r="K16" s="11">
        <v>0.2525</v>
      </c>
      <c r="L16" s="11">
        <v>99.103099999999998</v>
      </c>
      <c r="M16" s="12">
        <f t="shared" si="0"/>
        <v>1984.1381632500052</v>
      </c>
      <c r="N16" s="10">
        <f t="shared" si="1"/>
        <v>57.741062966379701</v>
      </c>
      <c r="O16" s="12">
        <f t="shared" si="2"/>
        <v>2136.2107016373798</v>
      </c>
      <c r="P16" s="4">
        <f t="shared" si="3"/>
        <v>540.43089958438679</v>
      </c>
    </row>
    <row r="17" spans="1:16" x14ac:dyDescent="0.3">
      <c r="A17" t="s">
        <v>32</v>
      </c>
      <c r="B17">
        <v>4</v>
      </c>
      <c r="E17" s="11">
        <v>12.560499999999999</v>
      </c>
      <c r="F17" s="11">
        <v>40.511899999999997</v>
      </c>
      <c r="G17" s="11">
        <v>46.361699999999999</v>
      </c>
      <c r="H17" s="11">
        <v>7.8200000000000006E-2</v>
      </c>
      <c r="I17" s="11">
        <v>0.29799999999999999</v>
      </c>
      <c r="J17" s="11">
        <v>0.2087</v>
      </c>
      <c r="K17" s="11">
        <v>0.24709999999999999</v>
      </c>
      <c r="L17" s="11">
        <v>100.32259999999999</v>
      </c>
      <c r="M17" s="12">
        <f t="shared" si="0"/>
        <v>1941.7051094616882</v>
      </c>
      <c r="N17" s="10">
        <f t="shared" si="1"/>
        <v>60.406036907786593</v>
      </c>
      <c r="O17" s="12">
        <f t="shared" si="2"/>
        <v>2129.7784847371668</v>
      </c>
      <c r="P17" s="4">
        <f t="shared" si="3"/>
        <v>526.05463189213367</v>
      </c>
    </row>
    <row r="18" spans="1:16" x14ac:dyDescent="0.3">
      <c r="A18" t="s">
        <v>32</v>
      </c>
      <c r="B18">
        <v>4</v>
      </c>
      <c r="E18" s="11">
        <v>12.4482</v>
      </c>
      <c r="F18" s="11">
        <v>40.008299999999998</v>
      </c>
      <c r="G18" s="11">
        <v>45.649099999999997</v>
      </c>
      <c r="H18" s="11">
        <v>7.2800000000000004E-2</v>
      </c>
      <c r="I18" s="11">
        <v>0.30130000000000001</v>
      </c>
      <c r="J18" s="11">
        <v>0.2097</v>
      </c>
      <c r="K18" s="11">
        <v>0.2432</v>
      </c>
      <c r="L18" s="11">
        <v>98.982500000000002</v>
      </c>
      <c r="M18" s="12">
        <f t="shared" si="0"/>
        <v>1911.0590150590147</v>
      </c>
      <c r="N18" s="10">
        <f t="shared" si="1"/>
        <v>59.580479181279813</v>
      </c>
      <c r="O18" s="12">
        <f t="shared" si="2"/>
        <v>2153.3632800379478</v>
      </c>
      <c r="P18" s="4">
        <f t="shared" si="3"/>
        <v>521.13283353357735</v>
      </c>
    </row>
    <row r="19" spans="1:16" x14ac:dyDescent="0.3">
      <c r="A19" t="s">
        <v>32</v>
      </c>
      <c r="B19">
        <v>4</v>
      </c>
      <c r="E19" s="11">
        <v>12.6229</v>
      </c>
      <c r="F19" s="11">
        <v>40.069899999999997</v>
      </c>
      <c r="G19" s="11">
        <v>45.62</v>
      </c>
      <c r="H19" s="11">
        <v>7.2099999999999997E-2</v>
      </c>
      <c r="I19" s="11">
        <v>0.28610000000000002</v>
      </c>
      <c r="J19" s="11">
        <v>0.20730000000000001</v>
      </c>
      <c r="K19" s="11">
        <v>0.25019999999999998</v>
      </c>
      <c r="L19" s="11">
        <v>99.187200000000004</v>
      </c>
      <c r="M19" s="12">
        <f t="shared" si="0"/>
        <v>1966.0648255253514</v>
      </c>
      <c r="N19" s="10">
        <f t="shared" si="1"/>
        <v>61.116110084009428</v>
      </c>
      <c r="O19" s="12">
        <f t="shared" si="2"/>
        <v>2044.7302835010184</v>
      </c>
      <c r="P19" s="4">
        <f t="shared" si="3"/>
        <v>544.00350035344059</v>
      </c>
    </row>
    <row r="20" spans="1:16" x14ac:dyDescent="0.3">
      <c r="A20" t="s">
        <v>32</v>
      </c>
      <c r="B20">
        <v>4</v>
      </c>
      <c r="E20" s="11">
        <v>12.8881</v>
      </c>
      <c r="F20" s="11">
        <v>39.9009</v>
      </c>
      <c r="G20" s="11">
        <v>45.654299999999999</v>
      </c>
      <c r="H20" s="11">
        <v>7.5800000000000006E-2</v>
      </c>
      <c r="I20" s="11">
        <v>0.32740000000000002</v>
      </c>
      <c r="J20" s="11">
        <v>0.21909999999999999</v>
      </c>
      <c r="K20" s="11">
        <v>0.24510000000000001</v>
      </c>
      <c r="L20" s="11">
        <v>99.385900000000007</v>
      </c>
      <c r="M20" s="12">
        <f t="shared" si="0"/>
        <v>1925.9891636141635</v>
      </c>
      <c r="N20" s="10">
        <f t="shared" si="1"/>
        <v>59.039461072092934</v>
      </c>
      <c r="O20" s="12">
        <f t="shared" si="2"/>
        <v>2339.8975701441227</v>
      </c>
      <c r="P20" s="4">
        <f t="shared" si="3"/>
        <v>543.70214721451657</v>
      </c>
    </row>
    <row r="21" spans="1:16" x14ac:dyDescent="0.3">
      <c r="A21" t="s">
        <v>32</v>
      </c>
      <c r="B21">
        <v>4</v>
      </c>
      <c r="E21" s="11">
        <v>13.1</v>
      </c>
      <c r="F21" s="11">
        <v>40.000900000000001</v>
      </c>
      <c r="G21" s="11">
        <v>45.620399999999997</v>
      </c>
      <c r="H21" s="11">
        <v>7.0499999999999993E-2</v>
      </c>
      <c r="I21" s="11">
        <v>0.29199999999999998</v>
      </c>
      <c r="J21" s="11">
        <v>0.1966</v>
      </c>
      <c r="K21" s="11">
        <v>0.25829999999999997</v>
      </c>
      <c r="L21" s="11">
        <v>99.597700000000003</v>
      </c>
      <c r="M21" s="12">
        <f t="shared" si="0"/>
        <v>2029.7144062078269</v>
      </c>
      <c r="N21" s="10">
        <f t="shared" si="1"/>
        <v>66.878056989433134</v>
      </c>
      <c r="O21" s="12">
        <f t="shared" si="2"/>
        <v>2086.8970387357476</v>
      </c>
      <c r="P21" s="4">
        <f t="shared" si="3"/>
        <v>582.83703609180395</v>
      </c>
    </row>
    <row r="22" spans="1:16" x14ac:dyDescent="0.3">
      <c r="A22" t="s">
        <v>32</v>
      </c>
      <c r="B22">
        <v>4</v>
      </c>
      <c r="E22" s="11">
        <v>12.927</v>
      </c>
      <c r="F22" s="11">
        <v>39.906700000000001</v>
      </c>
      <c r="G22" s="11">
        <v>45.464199999999998</v>
      </c>
      <c r="H22" s="11">
        <v>6.8900000000000003E-2</v>
      </c>
      <c r="I22" s="11">
        <v>0.30099999999999999</v>
      </c>
      <c r="J22" s="11">
        <v>0.20599999999999999</v>
      </c>
      <c r="K22" s="11">
        <v>0.24859999999999999</v>
      </c>
      <c r="L22" s="11">
        <v>99.184600000000003</v>
      </c>
      <c r="M22" s="12">
        <f t="shared" si="0"/>
        <v>1953.4920688473319</v>
      </c>
      <c r="N22" s="10">
        <f t="shared" si="1"/>
        <v>62.98344236096208</v>
      </c>
      <c r="O22" s="12">
        <f t="shared" si="2"/>
        <v>2151.2192077378768</v>
      </c>
      <c r="P22" s="4">
        <f t="shared" si="3"/>
        <v>555.44344723957443</v>
      </c>
    </row>
    <row r="23" spans="1:16" x14ac:dyDescent="0.3">
      <c r="A23" t="s">
        <v>32</v>
      </c>
      <c r="B23">
        <v>5</v>
      </c>
      <c r="E23" s="11">
        <v>12.7638</v>
      </c>
      <c r="F23" s="11">
        <v>39.367100000000001</v>
      </c>
      <c r="G23" s="11">
        <v>45.926000000000002</v>
      </c>
      <c r="H23" s="11">
        <v>8.0799999999999997E-2</v>
      </c>
      <c r="I23" s="11">
        <v>0.27600000000000002</v>
      </c>
      <c r="J23" s="11">
        <v>0.19869999999999999</v>
      </c>
      <c r="K23" s="11">
        <v>0.245</v>
      </c>
      <c r="L23" s="11">
        <v>98.9345</v>
      </c>
      <c r="M23" s="12">
        <f t="shared" si="0"/>
        <v>1925.2033663217871</v>
      </c>
      <c r="N23" s="10">
        <f t="shared" si="1"/>
        <v>64.473016235845748</v>
      </c>
      <c r="O23" s="12">
        <f t="shared" si="2"/>
        <v>1972.5465160652961</v>
      </c>
      <c r="P23" s="4">
        <f t="shared" si="3"/>
        <v>535.05445122714855</v>
      </c>
    </row>
    <row r="24" spans="1:16" x14ac:dyDescent="0.3">
      <c r="A24" t="s">
        <v>32</v>
      </c>
      <c r="B24">
        <v>5</v>
      </c>
      <c r="E24" s="11">
        <v>12.2936</v>
      </c>
      <c r="F24" s="11">
        <v>39.7866</v>
      </c>
      <c r="G24" s="11">
        <v>45.764800000000001</v>
      </c>
      <c r="H24" s="11">
        <v>7.3499999999999996E-2</v>
      </c>
      <c r="I24" s="11">
        <v>0.2903</v>
      </c>
      <c r="J24" s="11">
        <v>0.1978</v>
      </c>
      <c r="K24" s="11">
        <v>0.24879999999999999</v>
      </c>
      <c r="L24" s="11">
        <v>98.703900000000004</v>
      </c>
      <c r="M24" s="12">
        <f t="shared" si="0"/>
        <v>1955.0636634320842</v>
      </c>
      <c r="N24" s="10">
        <f t="shared" si="1"/>
        <v>62.380471910203461</v>
      </c>
      <c r="O24" s="12">
        <f t="shared" si="2"/>
        <v>2074.7472957020123</v>
      </c>
      <c r="P24" s="4">
        <f t="shared" si="3"/>
        <v>525.18028381569832</v>
      </c>
    </row>
    <row r="25" spans="1:16" x14ac:dyDescent="0.3">
      <c r="A25" t="s">
        <v>32</v>
      </c>
      <c r="B25">
        <v>5</v>
      </c>
      <c r="E25" s="11">
        <v>12.364000000000001</v>
      </c>
      <c r="F25" s="11">
        <v>39.905700000000003</v>
      </c>
      <c r="G25" s="11">
        <v>45.451700000000002</v>
      </c>
      <c r="H25" s="11">
        <v>7.6899999999999996E-2</v>
      </c>
      <c r="I25" s="11">
        <v>0.30480000000000002</v>
      </c>
      <c r="J25" s="11">
        <v>0.19439999999999999</v>
      </c>
      <c r="K25" s="11">
        <v>0.25669999999999998</v>
      </c>
      <c r="L25" s="11">
        <v>98.6006</v>
      </c>
      <c r="M25" s="12">
        <f t="shared" si="0"/>
        <v>2017.1416495298074</v>
      </c>
      <c r="N25" s="10">
        <f t="shared" si="1"/>
        <v>63.834961484533054</v>
      </c>
      <c r="O25" s="12">
        <f t="shared" si="2"/>
        <v>2178.3774568721092</v>
      </c>
      <c r="P25" s="4">
        <f t="shared" si="3"/>
        <v>548.71301524005787</v>
      </c>
    </row>
    <row r="26" spans="1:16" x14ac:dyDescent="0.3">
      <c r="A26" t="s">
        <v>32</v>
      </c>
      <c r="B26">
        <v>5</v>
      </c>
      <c r="E26" s="11">
        <v>12.5945</v>
      </c>
      <c r="F26" s="11">
        <v>39.956800000000001</v>
      </c>
      <c r="G26" s="11">
        <v>45.758400000000002</v>
      </c>
      <c r="H26" s="11">
        <v>8.1699999999999995E-2</v>
      </c>
      <c r="I26" s="11">
        <v>0.2903</v>
      </c>
      <c r="J26" s="11">
        <v>0.20399999999999999</v>
      </c>
      <c r="K26" s="11">
        <v>0.25419999999999998</v>
      </c>
      <c r="L26" s="11">
        <v>99.193600000000004</v>
      </c>
      <c r="M26" s="12">
        <f t="shared" si="0"/>
        <v>1997.496717220401</v>
      </c>
      <c r="N26" s="10">
        <f t="shared" si="1"/>
        <v>61.965024849918237</v>
      </c>
      <c r="O26" s="12">
        <f t="shared" si="2"/>
        <v>2074.7472957020123</v>
      </c>
      <c r="P26" s="4">
        <f t="shared" si="3"/>
        <v>549.78916231844516</v>
      </c>
    </row>
    <row r="27" spans="1:16" x14ac:dyDescent="0.3">
      <c r="A27" t="s">
        <v>32</v>
      </c>
      <c r="B27">
        <v>5</v>
      </c>
      <c r="E27" s="11">
        <v>12.5655</v>
      </c>
      <c r="F27" s="11">
        <v>39.933900000000001</v>
      </c>
      <c r="G27" s="11">
        <v>45.638300000000001</v>
      </c>
      <c r="H27" s="11">
        <v>8.0799999999999997E-2</v>
      </c>
      <c r="I27" s="11">
        <v>0.29289999999999999</v>
      </c>
      <c r="J27" s="11">
        <v>0.20780000000000001</v>
      </c>
      <c r="K27" s="11">
        <v>0.24809999999999999</v>
      </c>
      <c r="L27" s="11">
        <v>99.034300000000002</v>
      </c>
      <c r="M27" s="12">
        <f t="shared" si="0"/>
        <v>1949.5630823854508</v>
      </c>
      <c r="N27" s="10">
        <f t="shared" si="1"/>
        <v>60.691810921688486</v>
      </c>
      <c r="O27" s="12">
        <f t="shared" si="2"/>
        <v>2093.3292556359606</v>
      </c>
      <c r="P27" s="4">
        <f t="shared" si="3"/>
        <v>536.76922478958204</v>
      </c>
    </row>
    <row r="28" spans="1:16" x14ac:dyDescent="0.3">
      <c r="A28" t="s">
        <v>32</v>
      </c>
      <c r="B28">
        <v>6</v>
      </c>
      <c r="E28" s="11">
        <v>12.4903</v>
      </c>
      <c r="F28" s="11">
        <v>39.887</v>
      </c>
      <c r="G28" s="11">
        <v>45.7438</v>
      </c>
      <c r="H28" s="11">
        <v>7.4899999999999994E-2</v>
      </c>
      <c r="I28" s="11">
        <v>0.27860000000000001</v>
      </c>
      <c r="J28" s="11">
        <v>0.2167</v>
      </c>
      <c r="K28" s="11">
        <v>0.25040000000000001</v>
      </c>
      <c r="L28" s="11">
        <v>99.012699999999995</v>
      </c>
      <c r="M28" s="12">
        <f t="shared" si="0"/>
        <v>1967.6364201101039</v>
      </c>
      <c r="N28" s="10">
        <f t="shared" si="1"/>
        <v>57.85086049919223</v>
      </c>
      <c r="O28" s="12">
        <f t="shared" si="2"/>
        <v>1991.1284759992441</v>
      </c>
      <c r="P28" s="4">
        <f t="shared" si="3"/>
        <v>537.26120650451492</v>
      </c>
    </row>
    <row r="29" spans="1:16" x14ac:dyDescent="0.3">
      <c r="A29" t="s">
        <v>32</v>
      </c>
      <c r="B29">
        <v>6</v>
      </c>
      <c r="E29" s="11">
        <v>12.5495</v>
      </c>
      <c r="F29" s="11">
        <v>39.893300000000004</v>
      </c>
      <c r="G29" s="11">
        <v>45.367800000000003</v>
      </c>
      <c r="H29" s="11">
        <v>7.8100000000000003E-2</v>
      </c>
      <c r="I29" s="11">
        <v>0.27610000000000001</v>
      </c>
      <c r="J29" s="11">
        <v>0.19670000000000001</v>
      </c>
      <c r="K29" s="11">
        <v>0.253</v>
      </c>
      <c r="L29" s="11">
        <v>98.670199999999994</v>
      </c>
      <c r="M29" s="12">
        <f t="shared" si="0"/>
        <v>1988.0671497118863</v>
      </c>
      <c r="N29" s="10">
        <f t="shared" si="1"/>
        <v>64.035075788190625</v>
      </c>
      <c r="O29" s="12">
        <f t="shared" si="2"/>
        <v>1973.2612068319861</v>
      </c>
      <c r="P29" s="4">
        <f t="shared" si="3"/>
        <v>549.93296336408901</v>
      </c>
    </row>
    <row r="30" spans="1:16" x14ac:dyDescent="0.3">
      <c r="A30" t="s">
        <v>32</v>
      </c>
      <c r="B30">
        <v>6</v>
      </c>
      <c r="E30" s="11">
        <v>12.3735</v>
      </c>
      <c r="F30" s="11">
        <v>39.695599999999999</v>
      </c>
      <c r="G30" s="11">
        <v>45.448900000000002</v>
      </c>
      <c r="H30" s="11">
        <v>8.1799999999999998E-2</v>
      </c>
      <c r="I30" s="11">
        <v>0.27679999999999999</v>
      </c>
      <c r="J30" s="11">
        <v>0.1996</v>
      </c>
      <c r="K30" s="11">
        <v>0.25290000000000001</v>
      </c>
      <c r="L30" s="11">
        <v>98.396699999999996</v>
      </c>
      <c r="M30" s="12">
        <f t="shared" si="0"/>
        <v>1987.2813524195099</v>
      </c>
      <c r="N30" s="10">
        <f t="shared" si="1"/>
        <v>62.219696821892022</v>
      </c>
      <c r="O30" s="12">
        <f t="shared" si="2"/>
        <v>1978.2640421988183</v>
      </c>
      <c r="P30" s="4">
        <f t="shared" si="3"/>
        <v>541.03896495102856</v>
      </c>
    </row>
    <row r="31" spans="1:16" x14ac:dyDescent="0.3">
      <c r="A31" t="s">
        <v>32</v>
      </c>
      <c r="B31">
        <v>6</v>
      </c>
      <c r="E31" s="11">
        <v>12.647600000000001</v>
      </c>
      <c r="F31" s="11">
        <v>39.842300000000002</v>
      </c>
      <c r="G31" s="11">
        <v>45.626199999999997</v>
      </c>
      <c r="H31" s="11">
        <v>7.8100000000000003E-2</v>
      </c>
      <c r="I31" s="11">
        <v>0.27760000000000001</v>
      </c>
      <c r="J31" s="11">
        <v>0.2082</v>
      </c>
      <c r="K31" s="11">
        <v>0.25109999999999999</v>
      </c>
      <c r="L31" s="11">
        <v>98.994900000000001</v>
      </c>
      <c r="M31" s="12">
        <f t="shared" si="0"/>
        <v>1973.1370011567378</v>
      </c>
      <c r="N31" s="10">
        <f t="shared" si="1"/>
        <v>60.970992076666015</v>
      </c>
      <c r="O31" s="12">
        <f t="shared" si="2"/>
        <v>1983.9815683323409</v>
      </c>
      <c r="P31" s="4">
        <f t="shared" si="3"/>
        <v>546.95432746601648</v>
      </c>
    </row>
    <row r="32" spans="1:16" x14ac:dyDescent="0.3">
      <c r="A32" t="s">
        <v>32</v>
      </c>
      <c r="B32">
        <v>6</v>
      </c>
      <c r="E32" s="11">
        <v>12.7288</v>
      </c>
      <c r="F32" s="11">
        <v>40.049300000000002</v>
      </c>
      <c r="G32" s="11">
        <v>46.080100000000002</v>
      </c>
      <c r="H32" s="11">
        <v>8.4900000000000003E-2</v>
      </c>
      <c r="I32" s="11">
        <v>0.28949999999999998</v>
      </c>
      <c r="J32" s="11">
        <v>0.20039999999999999</v>
      </c>
      <c r="K32" s="11">
        <v>0.24929999999999999</v>
      </c>
      <c r="L32" s="11">
        <v>99.792299999999997</v>
      </c>
      <c r="M32" s="12">
        <f t="shared" si="0"/>
        <v>1958.9926498939653</v>
      </c>
      <c r="N32" s="10">
        <f t="shared" si="1"/>
        <v>63.750795798203264</v>
      </c>
      <c r="O32" s="12">
        <f t="shared" si="2"/>
        <v>2069.0297695684894</v>
      </c>
      <c r="P32" s="4">
        <f t="shared" si="3"/>
        <v>541.1365349027086</v>
      </c>
    </row>
    <row r="33" spans="1:16" x14ac:dyDescent="0.3">
      <c r="A33" t="s">
        <v>32</v>
      </c>
      <c r="B33">
        <v>7</v>
      </c>
      <c r="E33" s="11">
        <v>12.6936</v>
      </c>
      <c r="F33" s="11">
        <v>39.783700000000003</v>
      </c>
      <c r="G33" s="11">
        <v>45.515999999999998</v>
      </c>
      <c r="H33" s="11">
        <v>9.0700000000000003E-2</v>
      </c>
      <c r="I33" s="11">
        <v>0.27610000000000001</v>
      </c>
      <c r="J33" s="11">
        <v>0.21160000000000001</v>
      </c>
      <c r="K33" s="11">
        <v>0.25369999999999998</v>
      </c>
      <c r="L33" s="11">
        <v>98.884200000000007</v>
      </c>
      <c r="M33" s="12">
        <f t="shared" si="0"/>
        <v>1993.5677307585197</v>
      </c>
      <c r="N33" s="10">
        <f t="shared" si="1"/>
        <v>60.209498551901909</v>
      </c>
      <c r="O33" s="12">
        <f t="shared" si="2"/>
        <v>1973.2612068319861</v>
      </c>
      <c r="P33" s="4">
        <f t="shared" si="3"/>
        <v>555.97045757879312</v>
      </c>
    </row>
    <row r="34" spans="1:16" x14ac:dyDescent="0.3">
      <c r="A34" t="s">
        <v>32</v>
      </c>
      <c r="B34">
        <v>7</v>
      </c>
      <c r="E34" s="11">
        <v>12.3241</v>
      </c>
      <c r="F34" s="11">
        <v>40.125700000000002</v>
      </c>
      <c r="G34" s="11">
        <v>45.584600000000002</v>
      </c>
      <c r="H34" s="11">
        <v>9.6799999999999997E-2</v>
      </c>
      <c r="I34" s="11">
        <v>0.27710000000000001</v>
      </c>
      <c r="J34" s="11">
        <v>0.21149999999999999</v>
      </c>
      <c r="K34" s="11">
        <v>0.25609999999999999</v>
      </c>
      <c r="L34" s="11">
        <v>98.938900000000004</v>
      </c>
      <c r="M34" s="12">
        <f t="shared" si="0"/>
        <v>2012.4268657755497</v>
      </c>
      <c r="N34" s="10">
        <f t="shared" si="1"/>
        <v>58.484489956294276</v>
      </c>
      <c r="O34" s="12">
        <f t="shared" si="2"/>
        <v>1980.4081144988893</v>
      </c>
      <c r="P34" s="4">
        <f t="shared" si="3"/>
        <v>544.07299694424103</v>
      </c>
    </row>
    <row r="35" spans="1:16" x14ac:dyDescent="0.3">
      <c r="A35" t="s">
        <v>32</v>
      </c>
      <c r="B35">
        <v>7</v>
      </c>
      <c r="E35" s="11">
        <v>12.5593</v>
      </c>
      <c r="F35" s="11">
        <v>39.585700000000003</v>
      </c>
      <c r="G35" s="11">
        <v>45.952500000000001</v>
      </c>
      <c r="H35" s="11">
        <v>8.6499999999999994E-2</v>
      </c>
      <c r="I35" s="11">
        <v>0.28270000000000001</v>
      </c>
      <c r="J35" s="11">
        <v>0.21210000000000001</v>
      </c>
      <c r="K35" s="11">
        <v>0.25950000000000001</v>
      </c>
      <c r="L35" s="11">
        <v>99.020799999999994</v>
      </c>
      <c r="M35" s="12">
        <f t="shared" si="0"/>
        <v>2039.1439737163419</v>
      </c>
      <c r="N35" s="10">
        <f t="shared" si="1"/>
        <v>59.432039061790796</v>
      </c>
      <c r="O35" s="12">
        <f t="shared" si="2"/>
        <v>2020.4307974335475</v>
      </c>
      <c r="P35" s="4">
        <f t="shared" si="3"/>
        <v>557.31942569165233</v>
      </c>
    </row>
    <row r="36" spans="1:16" x14ac:dyDescent="0.3">
      <c r="A36" t="s">
        <v>32</v>
      </c>
      <c r="B36">
        <v>7</v>
      </c>
      <c r="E36" s="11">
        <v>12.806800000000001</v>
      </c>
      <c r="F36" s="11">
        <v>40.123399999999997</v>
      </c>
      <c r="G36" s="11">
        <v>46.0563</v>
      </c>
      <c r="H36" s="11">
        <v>8.7599999999999997E-2</v>
      </c>
      <c r="I36" s="11">
        <v>0.27700000000000002</v>
      </c>
      <c r="J36" s="11">
        <v>0.20469999999999999</v>
      </c>
      <c r="K36" s="11">
        <v>0.254</v>
      </c>
      <c r="L36" s="11">
        <v>99.887100000000004</v>
      </c>
      <c r="M36" s="12">
        <f t="shared" si="0"/>
        <v>1995.9251226356489</v>
      </c>
      <c r="N36" s="10">
        <f t="shared" si="1"/>
        <v>62.794072423840028</v>
      </c>
      <c r="O36" s="12">
        <f t="shared" si="2"/>
        <v>1979.6934237321993</v>
      </c>
      <c r="P36" s="4">
        <f t="shared" si="3"/>
        <v>555.00363382577905</v>
      </c>
    </row>
    <row r="37" spans="1:16" x14ac:dyDescent="0.3">
      <c r="A37" t="s">
        <v>32</v>
      </c>
      <c r="B37">
        <v>7</v>
      </c>
      <c r="E37" s="11">
        <v>13.0349</v>
      </c>
      <c r="F37" s="11">
        <v>40.056699999999999</v>
      </c>
      <c r="G37" s="11">
        <v>46.170299999999997</v>
      </c>
      <c r="H37" s="11">
        <v>8.5999999999999993E-2</v>
      </c>
      <c r="I37" s="11">
        <v>0.28129999999999999</v>
      </c>
      <c r="J37" s="11">
        <v>0.20430000000000001</v>
      </c>
      <c r="K37" s="11">
        <v>0.26479999999999998</v>
      </c>
      <c r="L37" s="11">
        <v>100.1626</v>
      </c>
      <c r="M37" s="12">
        <f t="shared" si="0"/>
        <v>2080.7912302122827</v>
      </c>
      <c r="N37" s="10">
        <f t="shared" si="1"/>
        <v>64.03762284215216</v>
      </c>
      <c r="O37" s="12">
        <f t="shared" si="2"/>
        <v>2010.4251266998829</v>
      </c>
      <c r="P37" s="4">
        <f t="shared" si="3"/>
        <v>587.45352762910534</v>
      </c>
    </row>
    <row r="38" spans="1:16" x14ac:dyDescent="0.3">
      <c r="A38" t="s">
        <v>32</v>
      </c>
      <c r="B38">
        <v>7</v>
      </c>
      <c r="E38" s="11">
        <v>12.573499999999999</v>
      </c>
      <c r="F38" s="11">
        <v>39.727699999999999</v>
      </c>
      <c r="G38" s="11">
        <v>45.917299999999997</v>
      </c>
      <c r="H38" s="11">
        <v>0.08</v>
      </c>
      <c r="I38" s="11">
        <v>0.28989999999999999</v>
      </c>
      <c r="J38" s="11">
        <v>0.21049999999999999</v>
      </c>
      <c r="K38" s="11">
        <v>0.25619999999999998</v>
      </c>
      <c r="L38" s="11">
        <v>99.135199999999998</v>
      </c>
      <c r="M38" s="12">
        <f t="shared" si="0"/>
        <v>2013.2126630679261</v>
      </c>
      <c r="N38" s="10">
        <f t="shared" si="1"/>
        <v>59.951485798203073</v>
      </c>
      <c r="O38" s="12">
        <f t="shared" si="2"/>
        <v>2071.8885326352506</v>
      </c>
      <c r="P38" s="4">
        <f t="shared" si="3"/>
        <v>551.27652146542948</v>
      </c>
    </row>
    <row r="39" spans="1:16" x14ac:dyDescent="0.3">
      <c r="A39" t="s">
        <v>32</v>
      </c>
      <c r="B39">
        <v>7</v>
      </c>
      <c r="E39" s="11">
        <v>12.4322</v>
      </c>
      <c r="F39" s="11">
        <v>39.768300000000004</v>
      </c>
      <c r="G39" s="11">
        <v>45.556800000000003</v>
      </c>
      <c r="H39" s="11">
        <v>8.1600000000000006E-2</v>
      </c>
      <c r="I39" s="11">
        <v>0.28289999999999998</v>
      </c>
      <c r="J39" s="11">
        <v>0.2014</v>
      </c>
      <c r="K39" s="11">
        <v>0.25969999999999999</v>
      </c>
      <c r="L39" s="11">
        <v>98.635900000000007</v>
      </c>
      <c r="M39" s="12">
        <f t="shared" si="0"/>
        <v>2040.7155683010944</v>
      </c>
      <c r="N39" s="10">
        <f t="shared" si="1"/>
        <v>61.956144897341659</v>
      </c>
      <c r="O39" s="12">
        <f t="shared" si="2"/>
        <v>2021.8601789669281</v>
      </c>
      <c r="P39" s="4">
        <f t="shared" si="3"/>
        <v>556.90004759405542</v>
      </c>
    </row>
    <row r="40" spans="1:16" x14ac:dyDescent="0.3">
      <c r="A40" t="s">
        <v>32</v>
      </c>
      <c r="B40">
        <v>8</v>
      </c>
      <c r="E40" s="11">
        <v>12.702199999999999</v>
      </c>
      <c r="F40" s="11">
        <v>39.876399999999997</v>
      </c>
      <c r="G40" s="11">
        <v>45.962299999999999</v>
      </c>
      <c r="H40" s="11">
        <v>7.5999999999999998E-2</v>
      </c>
      <c r="I40" s="11">
        <v>0.28999999999999998</v>
      </c>
      <c r="J40" s="11">
        <v>0.20880000000000001</v>
      </c>
      <c r="K40" s="11">
        <v>0.2462</v>
      </c>
      <c r="L40" s="11">
        <v>99.436599999999999</v>
      </c>
      <c r="M40" s="12">
        <f t="shared" si="0"/>
        <v>1934.6329338303021</v>
      </c>
      <c r="N40" s="10">
        <f t="shared" si="1"/>
        <v>61.058244987557202</v>
      </c>
      <c r="O40" s="12">
        <f t="shared" si="2"/>
        <v>2072.6032234019412</v>
      </c>
      <c r="P40" s="4">
        <f t="shared" si="3"/>
        <v>534.65763140876902</v>
      </c>
    </row>
    <row r="41" spans="1:16" x14ac:dyDescent="0.3">
      <c r="A41" t="s">
        <v>32</v>
      </c>
      <c r="B41">
        <v>8</v>
      </c>
      <c r="E41" s="11">
        <v>12.7812</v>
      </c>
      <c r="F41" s="11">
        <v>39.686700000000002</v>
      </c>
      <c r="G41" s="11">
        <v>46.005299999999998</v>
      </c>
      <c r="H41" s="11">
        <v>7.2099999999999997E-2</v>
      </c>
      <c r="I41" s="11">
        <v>0.29210000000000003</v>
      </c>
      <c r="J41" s="11">
        <v>0.2074</v>
      </c>
      <c r="K41" s="11">
        <v>0.24579999999999999</v>
      </c>
      <c r="L41" s="11">
        <v>99.357799999999997</v>
      </c>
      <c r="M41" s="12">
        <f t="shared" si="0"/>
        <v>1931.489744660797</v>
      </c>
      <c r="N41" s="10">
        <f t="shared" si="1"/>
        <v>61.852711581371381</v>
      </c>
      <c r="O41" s="12">
        <f t="shared" si="2"/>
        <v>2087.6117295024383</v>
      </c>
      <c r="P41" s="4">
        <f t="shared" si="3"/>
        <v>536.60679800932883</v>
      </c>
    </row>
    <row r="42" spans="1:16" x14ac:dyDescent="0.3">
      <c r="A42" t="s">
        <v>32</v>
      </c>
      <c r="B42">
        <v>8</v>
      </c>
      <c r="E42" s="11">
        <v>12.5618</v>
      </c>
      <c r="F42" s="11">
        <v>39.868200000000002</v>
      </c>
      <c r="G42" s="11">
        <v>45.758600000000001</v>
      </c>
      <c r="H42" s="11">
        <v>7.17E-2</v>
      </c>
      <c r="I42" s="11">
        <v>0.28949999999999998</v>
      </c>
      <c r="J42" s="11">
        <v>0.21529999999999999</v>
      </c>
      <c r="K42" s="11">
        <v>0.25459999999999999</v>
      </c>
      <c r="L42" s="11">
        <v>99.085099999999997</v>
      </c>
      <c r="M42" s="12">
        <f t="shared" si="0"/>
        <v>2000.6399063899062</v>
      </c>
      <c r="N42" s="10">
        <f t="shared" si="1"/>
        <v>58.560356193412588</v>
      </c>
      <c r="O42" s="12">
        <f t="shared" si="2"/>
        <v>2069.0297695684894</v>
      </c>
      <c r="P42" s="4">
        <f t="shared" si="3"/>
        <v>549.22218721920513</v>
      </c>
    </row>
    <row r="43" spans="1:16" x14ac:dyDescent="0.3">
      <c r="A43" t="s">
        <v>32</v>
      </c>
      <c r="B43">
        <v>8</v>
      </c>
      <c r="E43" s="11">
        <v>12.693899999999999</v>
      </c>
      <c r="F43" s="11">
        <v>40.272300000000001</v>
      </c>
      <c r="G43" s="11">
        <v>46.283000000000001</v>
      </c>
      <c r="H43" s="11">
        <v>6.9900000000000004E-2</v>
      </c>
      <c r="I43" s="11">
        <v>0.2873</v>
      </c>
      <c r="J43" s="11">
        <v>0.21829999999999999</v>
      </c>
      <c r="K43" s="11">
        <v>0.25019999999999998</v>
      </c>
      <c r="L43" s="11">
        <v>100.15179999999999</v>
      </c>
      <c r="M43" s="12">
        <f t="shared" si="0"/>
        <v>1966.0648255253514</v>
      </c>
      <c r="N43" s="10">
        <f t="shared" si="1"/>
        <v>58.362945478674995</v>
      </c>
      <c r="O43" s="12">
        <f t="shared" si="2"/>
        <v>2053.3065727013022</v>
      </c>
      <c r="P43" s="4">
        <f t="shared" si="3"/>
        <v>539.22672015073044</v>
      </c>
    </row>
    <row r="44" spans="1:16" x14ac:dyDescent="0.3">
      <c r="A44" t="s">
        <v>32</v>
      </c>
      <c r="B44">
        <v>8</v>
      </c>
      <c r="E44" s="11">
        <v>12.7361</v>
      </c>
      <c r="F44" s="11">
        <v>39.887799999999999</v>
      </c>
      <c r="G44" s="11">
        <v>45.5959</v>
      </c>
      <c r="H44" s="11">
        <v>6.5000000000000002E-2</v>
      </c>
      <c r="I44" s="11">
        <v>0.29880000000000001</v>
      </c>
      <c r="J44" s="11">
        <v>0.20169999999999999</v>
      </c>
      <c r="K44" s="11">
        <v>0.24560000000000001</v>
      </c>
      <c r="L44" s="11">
        <v>99.086399999999998</v>
      </c>
      <c r="M44" s="12">
        <f t="shared" si="0"/>
        <v>1929.9181500760444</v>
      </c>
      <c r="N44" s="10">
        <f t="shared" si="1"/>
        <v>63.376233772894231</v>
      </c>
      <c r="O44" s="12">
        <f t="shared" si="2"/>
        <v>2135.4960108706896</v>
      </c>
      <c r="P44" s="4">
        <f t="shared" si="3"/>
        <v>539.07545527522234</v>
      </c>
    </row>
    <row r="45" spans="1:16" x14ac:dyDescent="0.3">
      <c r="A45" t="s">
        <v>32</v>
      </c>
      <c r="B45">
        <v>9</v>
      </c>
      <c r="E45" s="11">
        <v>12.1822</v>
      </c>
      <c r="F45" s="11">
        <v>39.851500000000001</v>
      </c>
      <c r="G45" s="11">
        <v>45.817900000000002</v>
      </c>
      <c r="H45" s="11">
        <v>6.9000000000000006E-2</v>
      </c>
      <c r="I45" s="11">
        <v>0.29470000000000002</v>
      </c>
      <c r="J45" s="11">
        <v>0.20330000000000001</v>
      </c>
      <c r="K45" s="11">
        <v>0.25330000000000003</v>
      </c>
      <c r="L45" s="11">
        <v>98.723399999999998</v>
      </c>
      <c r="M45" s="12">
        <f t="shared" si="0"/>
        <v>1990.4245415890155</v>
      </c>
      <c r="N45" s="10">
        <f t="shared" si="1"/>
        <v>60.142878695201595</v>
      </c>
      <c r="O45" s="12">
        <f t="shared" si="2"/>
        <v>2106.1936894363862</v>
      </c>
      <c r="P45" s="4">
        <f t="shared" si="3"/>
        <v>529.22001773424142</v>
      </c>
    </row>
    <row r="46" spans="1:16" x14ac:dyDescent="0.3">
      <c r="A46" t="s">
        <v>32</v>
      </c>
      <c r="B46">
        <v>9</v>
      </c>
      <c r="E46" s="11">
        <v>13.0594</v>
      </c>
      <c r="F46" s="11">
        <v>40.177599999999998</v>
      </c>
      <c r="G46" s="11">
        <v>46.039900000000003</v>
      </c>
      <c r="H46" s="11">
        <v>7.0000000000000007E-2</v>
      </c>
      <c r="I46" s="11">
        <v>0.2903</v>
      </c>
      <c r="J46" s="11">
        <v>0.2122</v>
      </c>
      <c r="K46" s="11">
        <v>0.25169999999999998</v>
      </c>
      <c r="L46" s="11">
        <v>100.15309999999999</v>
      </c>
      <c r="M46" s="12">
        <f t="shared" si="0"/>
        <v>1977.8517849109951</v>
      </c>
      <c r="N46" s="10">
        <f t="shared" si="1"/>
        <v>61.769446467123075</v>
      </c>
      <c r="O46" s="12">
        <f t="shared" si="2"/>
        <v>2074.7472957020123</v>
      </c>
      <c r="P46" s="4">
        <f t="shared" si="3"/>
        <v>561.02549310199731</v>
      </c>
    </row>
    <row r="47" spans="1:16" x14ac:dyDescent="0.3">
      <c r="A47" t="s">
        <v>32</v>
      </c>
      <c r="B47">
        <v>9</v>
      </c>
      <c r="E47" s="11">
        <v>12.477499999999999</v>
      </c>
      <c r="F47" s="11">
        <v>41.146700000000003</v>
      </c>
      <c r="G47" s="11">
        <v>47.235300000000002</v>
      </c>
      <c r="H47" s="11">
        <v>7.3200000000000001E-2</v>
      </c>
      <c r="I47" s="11">
        <v>0.28610000000000002</v>
      </c>
      <c r="J47" s="11">
        <v>0.2026</v>
      </c>
      <c r="K47" s="11">
        <v>0.2545</v>
      </c>
      <c r="L47" s="11">
        <v>101.7366</v>
      </c>
      <c r="M47" s="12">
        <f t="shared" si="0"/>
        <v>1999.8541090975298</v>
      </c>
      <c r="N47" s="10">
        <f t="shared" si="1"/>
        <v>61.813595007814115</v>
      </c>
      <c r="O47" s="12">
        <f t="shared" si="2"/>
        <v>2044.7302835010184</v>
      </c>
      <c r="P47" s="4">
        <f t="shared" si="3"/>
        <v>528.27397404619899</v>
      </c>
    </row>
    <row r="48" spans="1:16" x14ac:dyDescent="0.3">
      <c r="A48" t="s">
        <v>32</v>
      </c>
      <c r="B48">
        <v>9</v>
      </c>
      <c r="E48" s="11">
        <v>12.725</v>
      </c>
      <c r="F48" s="11">
        <v>39.761400000000002</v>
      </c>
      <c r="G48" s="11">
        <v>45.773800000000001</v>
      </c>
      <c r="H48" s="11">
        <v>7.51E-2</v>
      </c>
      <c r="I48" s="11">
        <v>0.2903</v>
      </c>
      <c r="J48" s="11">
        <v>0.21590000000000001</v>
      </c>
      <c r="K48" s="11">
        <v>0.24859999999999999</v>
      </c>
      <c r="L48" s="11">
        <v>99.174499999999995</v>
      </c>
      <c r="M48" s="12">
        <f t="shared" si="0"/>
        <v>1953.4920688473319</v>
      </c>
      <c r="N48" s="10">
        <f t="shared" si="1"/>
        <v>59.15630147631942</v>
      </c>
      <c r="O48" s="12">
        <f t="shared" si="2"/>
        <v>2074.7472957020123</v>
      </c>
      <c r="P48" s="4">
        <f t="shared" si="3"/>
        <v>543.06582752758777</v>
      </c>
    </row>
    <row r="49" spans="1:16" x14ac:dyDescent="0.3">
      <c r="A49" t="s">
        <v>32</v>
      </c>
      <c r="B49">
        <v>9</v>
      </c>
      <c r="E49" s="11">
        <v>12.4964</v>
      </c>
      <c r="F49" s="11">
        <v>39.868299999999998</v>
      </c>
      <c r="G49" s="11">
        <v>45.801200000000001</v>
      </c>
      <c r="H49" s="11">
        <v>6.9599999999999995E-2</v>
      </c>
      <c r="I49" s="11">
        <v>0.29110000000000003</v>
      </c>
      <c r="J49" s="11">
        <v>0.2039</v>
      </c>
      <c r="K49" s="11">
        <v>0.2525</v>
      </c>
      <c r="L49" s="11">
        <v>99.029600000000002</v>
      </c>
      <c r="M49" s="12">
        <f t="shared" si="0"/>
        <v>1984.1381632500052</v>
      </c>
      <c r="N49" s="10">
        <f t="shared" si="1"/>
        <v>61.512525387731998</v>
      </c>
      <c r="O49" s="12">
        <f t="shared" si="2"/>
        <v>2080.4648218355351</v>
      </c>
      <c r="P49" s="4">
        <f t="shared" si="3"/>
        <v>541.35228210696152</v>
      </c>
    </row>
    <row r="50" spans="1:16" x14ac:dyDescent="0.3">
      <c r="A50" t="s">
        <v>32</v>
      </c>
      <c r="B50">
        <v>9</v>
      </c>
      <c r="E50" s="11">
        <v>12.623799999999999</v>
      </c>
      <c r="F50" s="11">
        <v>39.793599999999998</v>
      </c>
      <c r="G50" s="11">
        <v>45.994199999999999</v>
      </c>
      <c r="H50" s="11">
        <v>7.3599999999999999E-2</v>
      </c>
      <c r="I50" s="11">
        <v>0.29580000000000001</v>
      </c>
      <c r="J50" s="11">
        <v>0.19939999999999999</v>
      </c>
      <c r="K50" s="11">
        <v>0.25190000000000001</v>
      </c>
      <c r="L50" s="11">
        <v>99.300399999999996</v>
      </c>
      <c r="M50" s="12">
        <f t="shared" si="0"/>
        <v>1979.4233794957477</v>
      </c>
      <c r="N50" s="10">
        <f t="shared" si="1"/>
        <v>63.541990640180948</v>
      </c>
      <c r="O50" s="12">
        <f t="shared" si="2"/>
        <v>2114.05528786998</v>
      </c>
      <c r="P50" s="4">
        <f t="shared" si="3"/>
        <v>543.28251949329308</v>
      </c>
    </row>
    <row r="51" spans="1:16" x14ac:dyDescent="0.3">
      <c r="A51" t="s">
        <v>32</v>
      </c>
      <c r="B51">
        <v>10</v>
      </c>
      <c r="E51" s="11">
        <v>12.251099999999999</v>
      </c>
      <c r="F51" s="11">
        <v>39.899299999999997</v>
      </c>
      <c r="G51" s="11">
        <v>45.461300000000001</v>
      </c>
      <c r="H51" s="11">
        <v>6.93E-2</v>
      </c>
      <c r="I51" s="11">
        <v>0.28570000000000001</v>
      </c>
      <c r="J51" s="11">
        <v>0.20269999999999999</v>
      </c>
      <c r="K51" s="11">
        <v>0.24179999999999999</v>
      </c>
      <c r="L51" s="11">
        <v>98.477199999999996</v>
      </c>
      <c r="M51" s="12">
        <f t="shared" si="0"/>
        <v>1900.0578529657473</v>
      </c>
      <c r="N51" s="10">
        <f t="shared" si="1"/>
        <v>60.662066528998139</v>
      </c>
      <c r="O51" s="12">
        <f t="shared" si="2"/>
        <v>2041.871520434257</v>
      </c>
      <c r="P51" s="4">
        <f t="shared" si="3"/>
        <v>512.03548430134344</v>
      </c>
    </row>
    <row r="52" spans="1:16" x14ac:dyDescent="0.3">
      <c r="A52" t="s">
        <v>32</v>
      </c>
      <c r="B52">
        <v>10</v>
      </c>
      <c r="E52" s="11">
        <v>12.2675</v>
      </c>
      <c r="F52" s="11">
        <v>39.898600000000002</v>
      </c>
      <c r="G52" s="11">
        <v>46.139499999999998</v>
      </c>
      <c r="H52" s="11">
        <v>7.0999999999999994E-2</v>
      </c>
      <c r="I52" s="11">
        <v>0.29389999999999999</v>
      </c>
      <c r="J52" s="11">
        <v>0.20599999999999999</v>
      </c>
      <c r="K52" s="11">
        <v>0.25419999999999998</v>
      </c>
      <c r="L52" s="11">
        <v>99.188199999999995</v>
      </c>
      <c r="M52" s="12">
        <f t="shared" si="0"/>
        <v>1997.496717220401</v>
      </c>
      <c r="N52" s="10">
        <f t="shared" si="1"/>
        <v>59.770200291104068</v>
      </c>
      <c r="O52" s="12">
        <f t="shared" si="2"/>
        <v>2100.4761633028638</v>
      </c>
      <c r="P52" s="4">
        <f t="shared" si="3"/>
        <v>531.09138543983511</v>
      </c>
    </row>
    <row r="53" spans="1:16" x14ac:dyDescent="0.3">
      <c r="A53" t="s">
        <v>32</v>
      </c>
      <c r="B53">
        <v>10</v>
      </c>
      <c r="E53" s="11">
        <v>12.528499999999999</v>
      </c>
      <c r="F53" s="11">
        <v>39.9544</v>
      </c>
      <c r="G53" s="11">
        <v>46.123600000000003</v>
      </c>
      <c r="H53" s="11">
        <v>7.5800000000000006E-2</v>
      </c>
      <c r="I53" s="11">
        <v>0.30370000000000003</v>
      </c>
      <c r="J53" s="11">
        <v>0.20660000000000001</v>
      </c>
      <c r="K53" s="11">
        <v>0.2535</v>
      </c>
      <c r="L53" s="11">
        <v>99.510900000000007</v>
      </c>
      <c r="M53" s="12">
        <f t="shared" si="0"/>
        <v>1991.9961361737676</v>
      </c>
      <c r="N53" s="10">
        <f t="shared" si="1"/>
        <v>60.864579374034491</v>
      </c>
      <c r="O53" s="12">
        <f t="shared" si="2"/>
        <v>2170.5158584385158</v>
      </c>
      <c r="P53" s="4">
        <f t="shared" si="3"/>
        <v>541.08360128118886</v>
      </c>
    </row>
    <row r="54" spans="1:16" x14ac:dyDescent="0.3">
      <c r="A54" t="s">
        <v>32</v>
      </c>
      <c r="B54">
        <v>10</v>
      </c>
      <c r="E54" s="11">
        <v>12.436299999999999</v>
      </c>
      <c r="F54" s="11">
        <v>39.7973</v>
      </c>
      <c r="G54" s="11">
        <v>46.1143</v>
      </c>
      <c r="H54" s="11">
        <v>6.8400000000000002E-2</v>
      </c>
      <c r="I54" s="11">
        <v>0.29370000000000002</v>
      </c>
      <c r="J54" s="11">
        <v>0.20960000000000001</v>
      </c>
      <c r="K54" s="11">
        <v>0.25409999999999999</v>
      </c>
      <c r="L54" s="11">
        <v>99.257300000000001</v>
      </c>
      <c r="M54" s="12">
        <f t="shared" si="0"/>
        <v>1996.7109199280249</v>
      </c>
      <c r="N54" s="10">
        <f t="shared" si="1"/>
        <v>59.551921163928853</v>
      </c>
      <c r="O54" s="12">
        <f t="shared" si="2"/>
        <v>2099.046781769483</v>
      </c>
      <c r="P54" s="4">
        <f t="shared" si="3"/>
        <v>538.48146916468193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San Carlos</vt:lpstr>
      <vt:lpstr>Santa Cruz</vt:lpstr>
      <vt:lpstr>Santiago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 Gleeson</cp:lastModifiedBy>
  <dcterms:created xsi:type="dcterms:W3CDTF">2018-05-23T07:54:28Z</dcterms:created>
  <dcterms:modified xsi:type="dcterms:W3CDTF">2019-01-06T08:41:41Z</dcterms:modified>
</cp:coreProperties>
</file>