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et\Desktop\K3 manuscript\Final stuff\Data Repository\"/>
    </mc:Choice>
  </mc:AlternateContent>
  <bookViews>
    <workbookView xWindow="0" yWindow="0" windowWidth="16530" windowHeight="9225" activeTab="2"/>
  </bookViews>
  <sheets>
    <sheet name="scoria size shape" sheetId="1" r:id="rId1"/>
    <sheet name="K-3 thickness" sheetId="2" r:id="rId2"/>
    <sheet name="K-3 locations median grain size" sheetId="3" r:id="rId3"/>
  </sheets>
  <calcPr calcId="162913"/>
</workbook>
</file>

<file path=xl/calcChain.xml><?xml version="1.0" encoding="utf-8"?>
<calcChain xmlns="http://schemas.openxmlformats.org/spreadsheetml/2006/main">
  <c r="K1822" i="1" l="1"/>
  <c r="K1821" i="1"/>
  <c r="K1820" i="1"/>
  <c r="K1819" i="1"/>
  <c r="K1818" i="1"/>
  <c r="K1817" i="1"/>
  <c r="K1816" i="1"/>
  <c r="K1815" i="1"/>
  <c r="K1814" i="1"/>
  <c r="K1813" i="1"/>
  <c r="K1812" i="1"/>
  <c r="K1811" i="1"/>
  <c r="L1811" i="1"/>
  <c r="K1809" i="1"/>
  <c r="K1808" i="1"/>
  <c r="K1807" i="1"/>
  <c r="K1806" i="1"/>
  <c r="K1805" i="1"/>
  <c r="K1803" i="1"/>
  <c r="K1802" i="1"/>
  <c r="K1801" i="1"/>
  <c r="K1800" i="1"/>
  <c r="K1798" i="1"/>
  <c r="K1797" i="1"/>
  <c r="K1796" i="1"/>
  <c r="K1795" i="1"/>
  <c r="K1794" i="1"/>
  <c r="K1793" i="1"/>
  <c r="K1792" i="1"/>
  <c r="K1791" i="1"/>
  <c r="K1790" i="1"/>
  <c r="K1789" i="1"/>
  <c r="K1787" i="1"/>
  <c r="K1786" i="1"/>
  <c r="K1785" i="1"/>
  <c r="K1784" i="1"/>
  <c r="K1783" i="1"/>
  <c r="K1782" i="1"/>
  <c r="K1781" i="1"/>
  <c r="K1780" i="1"/>
  <c r="K1779" i="1"/>
  <c r="K1778" i="1"/>
  <c r="K1777" i="1"/>
  <c r="K1776" i="1"/>
  <c r="L1776" i="1"/>
  <c r="K1774" i="1"/>
  <c r="K1773" i="1"/>
  <c r="K1771" i="1"/>
  <c r="K1770" i="1"/>
  <c r="K1769" i="1"/>
  <c r="K1768" i="1"/>
  <c r="K1767" i="1"/>
  <c r="K1766" i="1"/>
  <c r="K1765" i="1"/>
  <c r="K1764" i="1"/>
  <c r="K1763" i="1"/>
  <c r="K1762" i="1"/>
  <c r="K1761" i="1"/>
  <c r="K1760" i="1"/>
  <c r="L1760" i="1"/>
  <c r="K1758" i="1"/>
  <c r="K1757" i="1"/>
  <c r="K1756" i="1"/>
  <c r="K1755" i="1"/>
  <c r="K1754" i="1"/>
  <c r="K1753" i="1"/>
  <c r="K1752" i="1"/>
  <c r="K1751" i="1"/>
  <c r="K1750" i="1"/>
  <c r="K1749" i="1"/>
  <c r="K1747" i="1"/>
  <c r="K1748" i="1"/>
  <c r="L1747" i="1"/>
  <c r="K1745" i="1"/>
  <c r="K1744" i="1"/>
  <c r="K1743" i="1"/>
  <c r="K1742" i="1"/>
  <c r="K1741" i="1"/>
  <c r="K1740" i="1"/>
  <c r="K1739" i="1"/>
  <c r="K1738" i="1"/>
  <c r="K1737" i="1"/>
  <c r="K1736" i="1"/>
  <c r="K1735" i="1"/>
  <c r="K1734" i="1"/>
  <c r="L1734" i="1"/>
  <c r="K1732" i="1"/>
  <c r="K1731" i="1"/>
  <c r="K1730" i="1"/>
  <c r="K1729" i="1"/>
  <c r="K1728" i="1"/>
  <c r="K1727" i="1"/>
  <c r="K1726" i="1"/>
  <c r="K1725" i="1"/>
  <c r="K1724" i="1"/>
  <c r="K1723" i="1"/>
  <c r="K1722" i="1"/>
  <c r="K1721" i="1"/>
  <c r="L1721" i="1"/>
  <c r="K1719" i="1"/>
  <c r="K1718" i="1"/>
  <c r="K1717" i="1"/>
  <c r="K1716" i="1"/>
  <c r="K1715" i="1"/>
  <c r="K1714" i="1"/>
  <c r="K1713" i="1"/>
  <c r="K1712" i="1"/>
  <c r="K1711" i="1"/>
  <c r="K1710" i="1"/>
  <c r="K1708" i="1"/>
  <c r="K1709" i="1"/>
  <c r="L1708" i="1"/>
  <c r="K1706" i="1"/>
  <c r="K1705" i="1"/>
  <c r="K1704" i="1"/>
  <c r="K1703" i="1"/>
  <c r="K1702" i="1"/>
  <c r="K1701" i="1"/>
  <c r="K1700" i="1"/>
  <c r="K1699" i="1"/>
  <c r="K1698" i="1"/>
  <c r="K1697" i="1"/>
  <c r="K1696" i="1"/>
  <c r="K1695" i="1"/>
  <c r="L1695" i="1"/>
  <c r="K1693" i="1"/>
  <c r="K1692" i="1"/>
  <c r="K1691" i="1"/>
  <c r="K1690" i="1"/>
  <c r="K1689" i="1"/>
  <c r="K1688" i="1"/>
  <c r="K1687" i="1"/>
  <c r="K1686" i="1"/>
  <c r="K1685" i="1"/>
  <c r="K1684" i="1"/>
  <c r="K1683" i="1"/>
  <c r="K1682" i="1"/>
  <c r="L1682" i="1"/>
  <c r="K1680" i="1"/>
  <c r="K1679" i="1"/>
  <c r="K1678" i="1"/>
  <c r="K1677" i="1"/>
  <c r="K1676" i="1"/>
  <c r="K1675" i="1"/>
  <c r="K1674" i="1"/>
  <c r="K1673" i="1"/>
  <c r="K1672" i="1"/>
  <c r="K1671" i="1"/>
  <c r="K1670" i="1"/>
  <c r="K1669" i="1"/>
  <c r="K1667" i="1"/>
  <c r="K1666" i="1"/>
  <c r="K1665" i="1"/>
  <c r="K1664" i="1"/>
  <c r="K1663" i="1"/>
  <c r="K1662" i="1"/>
  <c r="K1661" i="1"/>
  <c r="K1660" i="1"/>
  <c r="K1659" i="1"/>
  <c r="K1658" i="1"/>
  <c r="K1657" i="1"/>
  <c r="K1656" i="1"/>
  <c r="L1656" i="1"/>
  <c r="K1654" i="1"/>
  <c r="K1653" i="1"/>
  <c r="K1652" i="1"/>
  <c r="K1651" i="1"/>
  <c r="K1650" i="1"/>
  <c r="K1649" i="1"/>
  <c r="K1648" i="1"/>
  <c r="K1647" i="1"/>
  <c r="K1646" i="1"/>
  <c r="K1645" i="1"/>
  <c r="L1645" i="1"/>
  <c r="K1643" i="1"/>
  <c r="K1642" i="1"/>
  <c r="K1641" i="1"/>
  <c r="K1639" i="1"/>
  <c r="K1638" i="1"/>
  <c r="K1637" i="1"/>
  <c r="K1636" i="1"/>
  <c r="K1635" i="1"/>
  <c r="K1634" i="1"/>
  <c r="K1633" i="1"/>
  <c r="K1632" i="1"/>
  <c r="K1631" i="1"/>
  <c r="K1630" i="1"/>
  <c r="K1629" i="1"/>
  <c r="K1628" i="1"/>
  <c r="K1627" i="1"/>
  <c r="K1626" i="1"/>
  <c r="K1625" i="1"/>
  <c r="K1624" i="1"/>
  <c r="L1624" i="1"/>
  <c r="K1622" i="1"/>
  <c r="K1621" i="1"/>
  <c r="K1620" i="1"/>
  <c r="K1619" i="1"/>
  <c r="K1618" i="1"/>
  <c r="K1617" i="1"/>
  <c r="K1616" i="1"/>
  <c r="K1615" i="1"/>
  <c r="K1614" i="1"/>
  <c r="K1613" i="1"/>
  <c r="K1612" i="1"/>
  <c r="K1611" i="1"/>
  <c r="K1610" i="1"/>
  <c r="K1609" i="1"/>
  <c r="K1608" i="1"/>
  <c r="K1607" i="1"/>
  <c r="L1607" i="1"/>
  <c r="K1605" i="1"/>
  <c r="K1604" i="1"/>
  <c r="K1603" i="1"/>
  <c r="K1602" i="1"/>
  <c r="K1601" i="1"/>
  <c r="K1600" i="1"/>
  <c r="K1599" i="1"/>
  <c r="K1598" i="1"/>
  <c r="K1597" i="1"/>
  <c r="K1596" i="1"/>
  <c r="K1595" i="1"/>
  <c r="K1594" i="1"/>
  <c r="L1594" i="1"/>
  <c r="K1591" i="1"/>
  <c r="K1590" i="1"/>
  <c r="K1588" i="1"/>
  <c r="K1587" i="1"/>
  <c r="K1586" i="1"/>
  <c r="K1585" i="1"/>
  <c r="K1584" i="1"/>
  <c r="K1583" i="1"/>
  <c r="K1582" i="1"/>
  <c r="K1577" i="1"/>
  <c r="K1578" i="1"/>
  <c r="K1579" i="1"/>
  <c r="K1580" i="1"/>
  <c r="K1581" i="1"/>
  <c r="L1577" i="1"/>
  <c r="K1575" i="1"/>
  <c r="K1574" i="1"/>
  <c r="K1573" i="1"/>
  <c r="K1572" i="1"/>
  <c r="K1571" i="1"/>
  <c r="K1570" i="1"/>
  <c r="K1569" i="1"/>
  <c r="K1568" i="1"/>
  <c r="K1567" i="1"/>
  <c r="K1566" i="1"/>
  <c r="K1565" i="1"/>
  <c r="L1565" i="1"/>
  <c r="K1563" i="1"/>
  <c r="K1562" i="1"/>
  <c r="K1561" i="1"/>
  <c r="K1560" i="1"/>
  <c r="K1559" i="1"/>
  <c r="K1558" i="1"/>
  <c r="K1557" i="1"/>
  <c r="K1556" i="1"/>
  <c r="K1555" i="1"/>
  <c r="K1554" i="1"/>
  <c r="K1553" i="1"/>
  <c r="K1552" i="1"/>
  <c r="L1552" i="1"/>
  <c r="K1550" i="1"/>
  <c r="K1549" i="1"/>
  <c r="K1548" i="1"/>
  <c r="K1547" i="1"/>
  <c r="K1546" i="1"/>
  <c r="K1544" i="1"/>
  <c r="K1542" i="1"/>
  <c r="K1541" i="1"/>
  <c r="K1540" i="1"/>
  <c r="K1539" i="1"/>
  <c r="K1538" i="1"/>
  <c r="K1537" i="1"/>
  <c r="K1536" i="1"/>
  <c r="K1535" i="1"/>
  <c r="K1534" i="1"/>
  <c r="K1533" i="1"/>
  <c r="K1532" i="1"/>
  <c r="K1531" i="1"/>
  <c r="L1531" i="1"/>
  <c r="K1528" i="1"/>
  <c r="K1526" i="1"/>
  <c r="K1525" i="1"/>
  <c r="K1524" i="1"/>
  <c r="K1523" i="1"/>
  <c r="K1522" i="1"/>
  <c r="K1521" i="1"/>
  <c r="K1520" i="1"/>
  <c r="K1519" i="1"/>
  <c r="K1518" i="1"/>
  <c r="K1517" i="1"/>
  <c r="K1516" i="1"/>
  <c r="K1515" i="1"/>
  <c r="L1515" i="1"/>
  <c r="K1513" i="1"/>
  <c r="K1512" i="1"/>
  <c r="K1511" i="1"/>
  <c r="K1510" i="1"/>
  <c r="K1509" i="1"/>
  <c r="K1508" i="1"/>
  <c r="K1507" i="1"/>
  <c r="K1506" i="1"/>
  <c r="K1505" i="1"/>
  <c r="K1504" i="1"/>
  <c r="K1503" i="1"/>
  <c r="K1502" i="1"/>
  <c r="L1502" i="1"/>
  <c r="K1500" i="1"/>
  <c r="K1499" i="1"/>
  <c r="K1498" i="1"/>
  <c r="K1497" i="1"/>
  <c r="K1496" i="1"/>
  <c r="K1495" i="1"/>
  <c r="K1494" i="1"/>
  <c r="K1493" i="1"/>
  <c r="K1489" i="1"/>
  <c r="K1490" i="1"/>
  <c r="K1491" i="1"/>
  <c r="K1492" i="1"/>
  <c r="L1489" i="1"/>
  <c r="K1487" i="1"/>
  <c r="K1486" i="1"/>
  <c r="K1485" i="1"/>
  <c r="K1484" i="1"/>
  <c r="K1483" i="1"/>
  <c r="K1482" i="1"/>
  <c r="K1481" i="1"/>
  <c r="K1480" i="1"/>
  <c r="K1479" i="1"/>
  <c r="K1478" i="1"/>
  <c r="K1477" i="1"/>
  <c r="L1477" i="1"/>
  <c r="K1475" i="1"/>
  <c r="K1474" i="1"/>
  <c r="K1473" i="1"/>
  <c r="K1472" i="1"/>
  <c r="K1471" i="1"/>
  <c r="K1470" i="1"/>
  <c r="K1464" i="1"/>
  <c r="K1465" i="1"/>
  <c r="K1466" i="1"/>
  <c r="K1467" i="1"/>
  <c r="K1468" i="1"/>
  <c r="K1469" i="1"/>
  <c r="L1464" i="1"/>
  <c r="K1462" i="1"/>
  <c r="K1461" i="1"/>
  <c r="K1460" i="1"/>
  <c r="K1459" i="1"/>
  <c r="K1458" i="1"/>
  <c r="K1457" i="1"/>
  <c r="K1456" i="1"/>
  <c r="K1455" i="1"/>
  <c r="K1454" i="1"/>
  <c r="K1453" i="1"/>
  <c r="K1451" i="1"/>
  <c r="K1452" i="1"/>
  <c r="L1451" i="1"/>
  <c r="K1449" i="1"/>
  <c r="K1447" i="1"/>
  <c r="K1446" i="1"/>
  <c r="K1445" i="1"/>
  <c r="K1444" i="1"/>
  <c r="K1443" i="1"/>
  <c r="K1442" i="1"/>
  <c r="K1441" i="1"/>
  <c r="K1440" i="1"/>
  <c r="K1439" i="1"/>
  <c r="K1438" i="1"/>
  <c r="K1437" i="1"/>
  <c r="K1436" i="1"/>
  <c r="K1435" i="1"/>
  <c r="L1435" i="1"/>
  <c r="K1433" i="1"/>
  <c r="K1432" i="1"/>
  <c r="K1431" i="1"/>
  <c r="K1430" i="1"/>
  <c r="K1429" i="1"/>
  <c r="K1428" i="1"/>
  <c r="K1427" i="1"/>
  <c r="K1426" i="1"/>
  <c r="K1425" i="1"/>
  <c r="K1424" i="1"/>
  <c r="K1423" i="1"/>
  <c r="K1422" i="1"/>
  <c r="L1422" i="1"/>
  <c r="K1420" i="1"/>
  <c r="K1418" i="1"/>
  <c r="K1417" i="1"/>
  <c r="K1416" i="1"/>
  <c r="K1415" i="1"/>
  <c r="K1414" i="1"/>
  <c r="K1413" i="1"/>
  <c r="K1412" i="1"/>
  <c r="K1411" i="1"/>
  <c r="K1410" i="1"/>
  <c r="K1409" i="1"/>
  <c r="K1408" i="1"/>
  <c r="K1407" i="1"/>
  <c r="L1407" i="1"/>
  <c r="K1405" i="1"/>
  <c r="K1404" i="1"/>
  <c r="K1403" i="1"/>
  <c r="K1402" i="1"/>
  <c r="K1401" i="1"/>
  <c r="K1400" i="1"/>
  <c r="K1399" i="1"/>
  <c r="K1398" i="1"/>
  <c r="K1397" i="1"/>
  <c r="K1394" i="1"/>
  <c r="K1395" i="1"/>
  <c r="K1396" i="1"/>
  <c r="L1394" i="1"/>
  <c r="K1392" i="1"/>
  <c r="K1391" i="1"/>
  <c r="K1390" i="1"/>
  <c r="K1389" i="1"/>
  <c r="K1388" i="1"/>
  <c r="K1387" i="1"/>
  <c r="K1386" i="1"/>
  <c r="K1385" i="1"/>
  <c r="K1384" i="1"/>
  <c r="K1383" i="1"/>
  <c r="K1382" i="1"/>
  <c r="K1381" i="1"/>
  <c r="L1381" i="1"/>
  <c r="K1379" i="1"/>
  <c r="K1377" i="1"/>
  <c r="K1376" i="1"/>
  <c r="K1375" i="1"/>
  <c r="K1374" i="1"/>
  <c r="K1373" i="1"/>
  <c r="K1372" i="1"/>
  <c r="K1371" i="1"/>
  <c r="K1370" i="1"/>
  <c r="K1369" i="1"/>
  <c r="K1368" i="1"/>
  <c r="K1367" i="1"/>
  <c r="K1366" i="1"/>
  <c r="L1366" i="1"/>
  <c r="K1364" i="1"/>
  <c r="K1363" i="1"/>
  <c r="K1362" i="1"/>
  <c r="K1361" i="1"/>
  <c r="K1360" i="1"/>
  <c r="K1359" i="1"/>
  <c r="K1358" i="1"/>
  <c r="K1353" i="1"/>
  <c r="K1354" i="1"/>
  <c r="K1355" i="1"/>
  <c r="K1356" i="1"/>
  <c r="K1357" i="1"/>
  <c r="L1353" i="1"/>
  <c r="K1351" i="1"/>
  <c r="K1350" i="1"/>
  <c r="K1349" i="1"/>
  <c r="K1348" i="1"/>
  <c r="K1347" i="1"/>
  <c r="K1346" i="1"/>
  <c r="K1345" i="1"/>
  <c r="K1344" i="1"/>
  <c r="K1343" i="1"/>
  <c r="K1342" i="1"/>
  <c r="K1341" i="1"/>
  <c r="K1340" i="1"/>
  <c r="L1340" i="1"/>
  <c r="K1338" i="1"/>
  <c r="K1337" i="1"/>
  <c r="K1336" i="1"/>
  <c r="K1335" i="1"/>
  <c r="K1334" i="1"/>
  <c r="K1333" i="1"/>
  <c r="K1332" i="1"/>
  <c r="K1331" i="1"/>
  <c r="K1330" i="1"/>
  <c r="K1329" i="1"/>
  <c r="K1328" i="1"/>
  <c r="K1327" i="1"/>
  <c r="L1327" i="1"/>
  <c r="K1325" i="1"/>
  <c r="K1324" i="1"/>
  <c r="K1323" i="1"/>
  <c r="K1322" i="1"/>
  <c r="K1321" i="1"/>
  <c r="K1320" i="1"/>
  <c r="K1319" i="1"/>
  <c r="K1318" i="1"/>
  <c r="K1317" i="1"/>
  <c r="K1316" i="1"/>
  <c r="K1315" i="1"/>
  <c r="K1314" i="1"/>
  <c r="L1314" i="1"/>
  <c r="K1311" i="1"/>
  <c r="K1310" i="1"/>
  <c r="K1309" i="1"/>
  <c r="K1308" i="1"/>
  <c r="K1307" i="1"/>
  <c r="K1306" i="1"/>
  <c r="K1305" i="1"/>
  <c r="K1304" i="1"/>
  <c r="K1303" i="1"/>
  <c r="K1302" i="1"/>
  <c r="K1301" i="1"/>
  <c r="K1300" i="1"/>
  <c r="L1300" i="1"/>
  <c r="K1298" i="1"/>
  <c r="K1297" i="1"/>
  <c r="K1296" i="1"/>
  <c r="K1295" i="1"/>
  <c r="K1294" i="1"/>
  <c r="K1293" i="1"/>
  <c r="K1292" i="1"/>
  <c r="K1291" i="1"/>
  <c r="K1290" i="1"/>
  <c r="K1289" i="1"/>
  <c r="K1288" i="1"/>
  <c r="K1287" i="1"/>
  <c r="L1287" i="1"/>
  <c r="K1285" i="1"/>
  <c r="K1284" i="1"/>
  <c r="K1283" i="1"/>
  <c r="K1282" i="1"/>
  <c r="K1281" i="1"/>
  <c r="K1280" i="1"/>
  <c r="K1279" i="1"/>
  <c r="K1278" i="1"/>
  <c r="K1277" i="1"/>
  <c r="K1274" i="1"/>
  <c r="K1275" i="1"/>
  <c r="K1276" i="1"/>
  <c r="L1274" i="1"/>
  <c r="K1272" i="1"/>
  <c r="K1271" i="1"/>
  <c r="K1270" i="1"/>
  <c r="K1269" i="1"/>
  <c r="K1268" i="1"/>
  <c r="K1267" i="1"/>
  <c r="K1266" i="1"/>
  <c r="K1265" i="1"/>
  <c r="K1264" i="1"/>
  <c r="K1263" i="1"/>
  <c r="K1262" i="1"/>
  <c r="K1261" i="1"/>
  <c r="L1261" i="1"/>
  <c r="K1259" i="1"/>
  <c r="K1258" i="1"/>
  <c r="K1257" i="1"/>
  <c r="K1256" i="1"/>
  <c r="K1255" i="1"/>
  <c r="K1254" i="1"/>
  <c r="K1248" i="1"/>
  <c r="K1249" i="1"/>
  <c r="K1250" i="1"/>
  <c r="K1251" i="1"/>
  <c r="K1252" i="1"/>
  <c r="K1253" i="1"/>
  <c r="L1248" i="1"/>
  <c r="K1246" i="1"/>
  <c r="K1244" i="1"/>
  <c r="K1243" i="1"/>
  <c r="K1242" i="1"/>
  <c r="K1241" i="1"/>
  <c r="K1240" i="1"/>
  <c r="K1239" i="1"/>
  <c r="K1238" i="1"/>
  <c r="K1237" i="1"/>
  <c r="K1233" i="1"/>
  <c r="K1234" i="1"/>
  <c r="K1235" i="1"/>
  <c r="K1236" i="1"/>
  <c r="L1233" i="1"/>
  <c r="K1231" i="1"/>
  <c r="K1230" i="1"/>
  <c r="K1229" i="1"/>
  <c r="K1228" i="1"/>
  <c r="K1227" i="1"/>
  <c r="K1226" i="1"/>
  <c r="K1225" i="1"/>
  <c r="K1224" i="1"/>
  <c r="K1223" i="1"/>
  <c r="K1222" i="1"/>
  <c r="K1221" i="1"/>
  <c r="K1220" i="1"/>
  <c r="L1220" i="1"/>
  <c r="K1218" i="1"/>
  <c r="K1217" i="1"/>
  <c r="K1216" i="1"/>
  <c r="K1215" i="1"/>
  <c r="K1214" i="1"/>
  <c r="K1213" i="1"/>
  <c r="K1212" i="1"/>
  <c r="K1211" i="1"/>
  <c r="K1210" i="1"/>
  <c r="K1209" i="1"/>
  <c r="K1208" i="1"/>
  <c r="K1207" i="1"/>
  <c r="L1207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L1194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L1181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L1168" i="1"/>
  <c r="K1166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L1153" i="1"/>
  <c r="K1151" i="1"/>
  <c r="K1149" i="1"/>
  <c r="K1148" i="1"/>
  <c r="K1147" i="1"/>
  <c r="K1146" i="1"/>
  <c r="K1145" i="1"/>
  <c r="K1144" i="1"/>
  <c r="K1143" i="1"/>
  <c r="K1142" i="1"/>
  <c r="K1138" i="1"/>
  <c r="K1139" i="1"/>
  <c r="K1140" i="1"/>
  <c r="K1141" i="1"/>
  <c r="L1138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L1125" i="1"/>
  <c r="K1123" i="1"/>
  <c r="K1122" i="1"/>
  <c r="K1121" i="1"/>
  <c r="K1120" i="1"/>
  <c r="K1119" i="1"/>
  <c r="K1118" i="1"/>
  <c r="K1117" i="1"/>
  <c r="K1116" i="1"/>
  <c r="K1115" i="1"/>
  <c r="K1114" i="1"/>
  <c r="K1113" i="1"/>
  <c r="K1112" i="1"/>
  <c r="L1112" i="1"/>
  <c r="K1110" i="1"/>
  <c r="K1109" i="1"/>
  <c r="K1108" i="1"/>
  <c r="K1107" i="1"/>
  <c r="K1106" i="1"/>
  <c r="K1105" i="1"/>
  <c r="K1104" i="1"/>
  <c r="K1103" i="1"/>
  <c r="K1102" i="1"/>
  <c r="K1101" i="1"/>
  <c r="K1100" i="1"/>
  <c r="K1099" i="1"/>
  <c r="L1099" i="1"/>
  <c r="K1097" i="1"/>
  <c r="K1096" i="1"/>
  <c r="K1095" i="1"/>
  <c r="K1094" i="1"/>
  <c r="K1093" i="1"/>
  <c r="K1092" i="1"/>
  <c r="K1091" i="1"/>
  <c r="K1090" i="1"/>
  <c r="K1089" i="1"/>
  <c r="K1088" i="1"/>
  <c r="K1087" i="1"/>
  <c r="K1086" i="1"/>
  <c r="L1086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L1073" i="1"/>
  <c r="K1071" i="1"/>
  <c r="K1070" i="1"/>
  <c r="K1069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L1056" i="1"/>
  <c r="K1054" i="1"/>
  <c r="K1053" i="1"/>
  <c r="K1052" i="1"/>
  <c r="K1051" i="1"/>
  <c r="K1050" i="1"/>
  <c r="K1049" i="1"/>
  <c r="K1048" i="1"/>
  <c r="K1047" i="1"/>
  <c r="K1046" i="1"/>
  <c r="K1045" i="1"/>
  <c r="K1044" i="1"/>
  <c r="K1043" i="1"/>
  <c r="L1043" i="1"/>
  <c r="K1041" i="1"/>
  <c r="K1040" i="1"/>
  <c r="K1039" i="1"/>
  <c r="K1038" i="1"/>
  <c r="K1037" i="1"/>
  <c r="K1036" i="1"/>
  <c r="K1035" i="1"/>
  <c r="K1034" i="1"/>
  <c r="K1033" i="1"/>
  <c r="K1032" i="1"/>
  <c r="K1031" i="1"/>
  <c r="K1030" i="1"/>
  <c r="L1030" i="1"/>
  <c r="K1028" i="1"/>
  <c r="K1027" i="1"/>
  <c r="K1026" i="1"/>
  <c r="K1025" i="1"/>
  <c r="K1024" i="1"/>
  <c r="K1023" i="1"/>
  <c r="K1022" i="1"/>
  <c r="K1021" i="1"/>
  <c r="K1020" i="1"/>
  <c r="K1019" i="1"/>
  <c r="K1018" i="1"/>
  <c r="K1017" i="1"/>
  <c r="L1017" i="1"/>
  <c r="K1015" i="1"/>
  <c r="K1014" i="1"/>
  <c r="K1013" i="1"/>
  <c r="K1012" i="1"/>
  <c r="K1011" i="1"/>
  <c r="K1010" i="1"/>
  <c r="K1009" i="1"/>
  <c r="K1008" i="1"/>
  <c r="K1007" i="1"/>
  <c r="K1006" i="1"/>
  <c r="K1005" i="1"/>
  <c r="K1004" i="1"/>
  <c r="L1004" i="1"/>
  <c r="K1002" i="1"/>
  <c r="K1001" i="1"/>
  <c r="K1000" i="1"/>
  <c r="K999" i="1"/>
  <c r="K998" i="1"/>
  <c r="K997" i="1"/>
  <c r="K996" i="1"/>
  <c r="K995" i="1"/>
  <c r="L995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L982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L969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L956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L943" i="1"/>
  <c r="K941" i="1"/>
  <c r="K940" i="1"/>
  <c r="K939" i="1"/>
  <c r="K938" i="1"/>
  <c r="K937" i="1"/>
  <c r="K936" i="1"/>
  <c r="K935" i="1"/>
  <c r="K934" i="1"/>
  <c r="K930" i="1"/>
  <c r="K931" i="1"/>
  <c r="K932" i="1"/>
  <c r="K933" i="1"/>
  <c r="L930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L917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L904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L891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L878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L865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L852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L839" i="1"/>
  <c r="K837" i="1"/>
  <c r="K836" i="1"/>
  <c r="K835" i="1"/>
  <c r="K834" i="1"/>
  <c r="K833" i="1"/>
  <c r="K832" i="1"/>
  <c r="K831" i="1"/>
  <c r="K830" i="1"/>
  <c r="K826" i="1"/>
  <c r="K827" i="1"/>
  <c r="K828" i="1"/>
  <c r="K829" i="1"/>
  <c r="L826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L813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L800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L787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L774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L761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L748" i="1"/>
  <c r="K746" i="1"/>
  <c r="K745" i="1"/>
  <c r="K744" i="1"/>
  <c r="K743" i="1"/>
  <c r="K742" i="1"/>
  <c r="K741" i="1"/>
  <c r="K740" i="1"/>
  <c r="K739" i="1"/>
  <c r="K738" i="1"/>
  <c r="K737" i="1"/>
  <c r="L737" i="1"/>
  <c r="K735" i="1"/>
  <c r="K734" i="1"/>
  <c r="K733" i="1"/>
  <c r="K732" i="1"/>
  <c r="K731" i="1"/>
  <c r="K730" i="1"/>
  <c r="K729" i="1"/>
  <c r="K728" i="1"/>
  <c r="K727" i="1"/>
  <c r="K726" i="1"/>
  <c r="L726" i="1"/>
  <c r="K724" i="1"/>
  <c r="K723" i="1"/>
  <c r="K722" i="1"/>
  <c r="K721" i="1"/>
  <c r="K720" i="1"/>
  <c r="K719" i="1"/>
  <c r="K718" i="1"/>
  <c r="K717" i="1"/>
  <c r="K715" i="1"/>
  <c r="K716" i="1"/>
  <c r="L715" i="1"/>
  <c r="K713" i="1"/>
  <c r="K712" i="1"/>
  <c r="K711" i="1"/>
  <c r="K710" i="1"/>
  <c r="K709" i="1"/>
  <c r="K708" i="1"/>
  <c r="K707" i="1"/>
  <c r="K706" i="1"/>
  <c r="K705" i="1"/>
  <c r="K704" i="1"/>
  <c r="L704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L691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L678" i="1"/>
  <c r="K676" i="1"/>
  <c r="K675" i="1"/>
  <c r="K674" i="1"/>
  <c r="K673" i="1"/>
  <c r="K672" i="1"/>
  <c r="K671" i="1"/>
  <c r="K670" i="1"/>
  <c r="K669" i="1"/>
  <c r="K668" i="1"/>
  <c r="K667" i="1"/>
  <c r="K666" i="1"/>
  <c r="K665" i="1"/>
  <c r="L665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L652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L639" i="1"/>
  <c r="K637" i="1"/>
  <c r="K636" i="1"/>
  <c r="K635" i="1"/>
  <c r="K634" i="1"/>
  <c r="K633" i="1"/>
  <c r="K632" i="1"/>
  <c r="K631" i="1"/>
  <c r="K630" i="1"/>
  <c r="K626" i="1"/>
  <c r="K627" i="1"/>
  <c r="K628" i="1"/>
  <c r="K629" i="1"/>
  <c r="L626" i="1"/>
  <c r="K624" i="1"/>
  <c r="K622" i="1"/>
  <c r="K621" i="1"/>
  <c r="K620" i="1"/>
  <c r="K619" i="1"/>
  <c r="K618" i="1"/>
  <c r="K617" i="1"/>
  <c r="K616" i="1"/>
  <c r="K615" i="1"/>
  <c r="K614" i="1"/>
  <c r="K613" i="1"/>
  <c r="K611" i="1"/>
  <c r="K612" i="1"/>
  <c r="L611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L598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L585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L572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L559" i="1"/>
  <c r="K557" i="1"/>
  <c r="K556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L543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L530" i="1"/>
  <c r="K528" i="1"/>
  <c r="K526" i="1"/>
  <c r="K525" i="1"/>
  <c r="K524" i="1"/>
  <c r="K523" i="1"/>
  <c r="K522" i="1"/>
  <c r="K521" i="1"/>
  <c r="K520" i="1"/>
  <c r="K519" i="1"/>
  <c r="K518" i="1"/>
  <c r="K515" i="1"/>
  <c r="K516" i="1"/>
  <c r="K517" i="1"/>
  <c r="L515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L502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L489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L476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L463" i="1"/>
  <c r="K461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L448" i="1"/>
  <c r="K446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L433" i="1"/>
  <c r="K431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L418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L405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L392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L379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L366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L353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L340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L327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L301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6" i="1"/>
  <c r="K285" i="1"/>
  <c r="K284" i="1"/>
  <c r="K283" i="1"/>
  <c r="K282" i="1"/>
  <c r="K281" i="1"/>
  <c r="K280" i="1"/>
  <c r="K279" i="1"/>
  <c r="K278" i="1"/>
  <c r="K275" i="1"/>
  <c r="K276" i="1"/>
  <c r="K277" i="1"/>
  <c r="L275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L262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L184" i="1"/>
  <c r="K182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L169" i="1"/>
  <c r="K167" i="1"/>
  <c r="K166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L153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L140" i="1"/>
  <c r="K138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L125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L112" i="1"/>
  <c r="K110" i="1"/>
  <c r="K108" i="1"/>
  <c r="K107" i="1"/>
  <c r="K106" i="1"/>
  <c r="K105" i="1"/>
  <c r="K104" i="1"/>
  <c r="K103" i="1"/>
  <c r="K102" i="1"/>
  <c r="K97" i="1"/>
  <c r="K98" i="1"/>
  <c r="K99" i="1"/>
  <c r="K100" i="1"/>
  <c r="K101" i="1"/>
  <c r="L97" i="1"/>
  <c r="K95" i="1"/>
  <c r="K94" i="1"/>
  <c r="K93" i="1"/>
  <c r="K92" i="1"/>
  <c r="K91" i="1"/>
  <c r="K90" i="1"/>
  <c r="K89" i="1"/>
  <c r="K88" i="1"/>
  <c r="K87" i="1"/>
  <c r="K86" i="1"/>
  <c r="K85" i="1"/>
  <c r="K84" i="1"/>
  <c r="L84" i="1"/>
  <c r="K82" i="1"/>
  <c r="K80" i="1"/>
  <c r="K79" i="1"/>
  <c r="K78" i="1"/>
  <c r="K77" i="1"/>
  <c r="K76" i="1"/>
  <c r="K75" i="1"/>
  <c r="K74" i="1"/>
  <c r="K73" i="1"/>
  <c r="K72" i="1"/>
  <c r="K71" i="1"/>
  <c r="K70" i="1"/>
  <c r="K69" i="1"/>
  <c r="L69" i="1"/>
  <c r="K67" i="1"/>
  <c r="K66" i="1"/>
  <c r="K65" i="1"/>
  <c r="K64" i="1"/>
  <c r="K63" i="1"/>
  <c r="K62" i="1"/>
  <c r="K61" i="1"/>
  <c r="K60" i="1"/>
  <c r="K59" i="1"/>
  <c r="K58" i="1"/>
  <c r="K57" i="1"/>
  <c r="K56" i="1"/>
  <c r="L56" i="1"/>
  <c r="K54" i="1"/>
  <c r="K53" i="1"/>
  <c r="K52" i="1"/>
  <c r="K51" i="1"/>
  <c r="K50" i="1"/>
  <c r="K49" i="1"/>
  <c r="K48" i="1"/>
  <c r="K47" i="1"/>
  <c r="K46" i="1"/>
  <c r="K45" i="1"/>
  <c r="K44" i="1"/>
  <c r="K43" i="1"/>
  <c r="L43" i="1"/>
  <c r="K41" i="1"/>
  <c r="K40" i="1"/>
  <c r="K39" i="1"/>
  <c r="K38" i="1"/>
  <c r="K37" i="1"/>
  <c r="K36" i="1"/>
  <c r="K35" i="1"/>
  <c r="K34" i="1"/>
  <c r="K33" i="1"/>
  <c r="K32" i="1"/>
  <c r="K31" i="1"/>
  <c r="K30" i="1"/>
  <c r="L30" i="1"/>
  <c r="K28" i="1"/>
  <c r="K27" i="1"/>
  <c r="K26" i="1"/>
  <c r="K25" i="1"/>
  <c r="K24" i="1"/>
  <c r="K23" i="1"/>
  <c r="K22" i="1"/>
  <c r="K21" i="1"/>
  <c r="K20" i="1"/>
  <c r="K19" i="1"/>
  <c r="K18" i="1"/>
  <c r="K17" i="1"/>
  <c r="L17" i="1"/>
  <c r="K15" i="1"/>
  <c r="K13" i="1"/>
  <c r="K12" i="1"/>
  <c r="K11" i="1"/>
  <c r="K10" i="1"/>
  <c r="K9" i="1"/>
  <c r="K8" i="1"/>
  <c r="K7" i="1"/>
  <c r="K6" i="1"/>
  <c r="K5" i="1"/>
  <c r="K4" i="1"/>
  <c r="K3" i="1"/>
  <c r="K2" i="1"/>
  <c r="L2" i="1"/>
  <c r="L236" i="1"/>
  <c r="L210" i="1"/>
  <c r="L197" i="1"/>
  <c r="L223" i="1"/>
  <c r="L288" i="1"/>
  <c r="L314" i="1"/>
  <c r="L249" i="1"/>
  <c r="L1669" i="1"/>
  <c r="G1809" i="1"/>
  <c r="G1808" i="1"/>
  <c r="G1807" i="1"/>
  <c r="G1806" i="1"/>
  <c r="G1805" i="1"/>
  <c r="G1803" i="1"/>
  <c r="G1802" i="1"/>
  <c r="G1801" i="1"/>
  <c r="G1800" i="1"/>
  <c r="G1774" i="1"/>
  <c r="G1773" i="1"/>
  <c r="G1643" i="1"/>
  <c r="G1642" i="1"/>
  <c r="G1641" i="1"/>
  <c r="G1591" i="1"/>
  <c r="G1590" i="1"/>
  <c r="G1544" i="1"/>
  <c r="G1528" i="1"/>
  <c r="G1449" i="1"/>
  <c r="G1420" i="1"/>
  <c r="G1379" i="1"/>
  <c r="G1246" i="1"/>
  <c r="G1166" i="1"/>
  <c r="G1151" i="1"/>
  <c r="G1071" i="1"/>
  <c r="G1070" i="1"/>
  <c r="G1069" i="1"/>
  <c r="G624" i="1"/>
  <c r="G557" i="1"/>
  <c r="G556" i="1"/>
  <c r="G528" i="1"/>
  <c r="G461" i="1"/>
  <c r="G446" i="1"/>
  <c r="G431" i="1"/>
  <c r="G182" i="1"/>
  <c r="G167" i="1"/>
  <c r="G166" i="1"/>
  <c r="G138" i="1"/>
  <c r="G110" i="1"/>
  <c r="G82" i="1"/>
  <c r="G15" i="1"/>
  <c r="G1811" i="1"/>
  <c r="F1820" i="1"/>
  <c r="F1821" i="1"/>
  <c r="F1822" i="1"/>
  <c r="F1816" i="1"/>
  <c r="F1818" i="1"/>
  <c r="F1817" i="1"/>
  <c r="F1819" i="1"/>
  <c r="F1812" i="1"/>
  <c r="F1814" i="1"/>
  <c r="F1813" i="1"/>
  <c r="F1815" i="1"/>
  <c r="F1811" i="1"/>
  <c r="F1798" i="1"/>
  <c r="F1797" i="1"/>
  <c r="F1796" i="1"/>
  <c r="F1795" i="1"/>
  <c r="F1794" i="1"/>
  <c r="F1793" i="1"/>
  <c r="F1792" i="1"/>
  <c r="F1791" i="1"/>
  <c r="F1790" i="1"/>
  <c r="F1789" i="1"/>
  <c r="F1809" i="1"/>
  <c r="F1808" i="1"/>
  <c r="F1807" i="1"/>
  <c r="F1806" i="1"/>
  <c r="F1805" i="1"/>
  <c r="G1776" i="1"/>
  <c r="F1803" i="1"/>
  <c r="F1802" i="1"/>
  <c r="F1801" i="1"/>
  <c r="F1800" i="1"/>
  <c r="F1782" i="1"/>
  <c r="F1784" i="1"/>
  <c r="F1787" i="1"/>
  <c r="F1783" i="1"/>
  <c r="F1785" i="1"/>
  <c r="F1786" i="1"/>
  <c r="F1780" i="1"/>
  <c r="F1781" i="1"/>
  <c r="F1778" i="1"/>
  <c r="F1776" i="1"/>
  <c r="F1779" i="1"/>
  <c r="F1777" i="1"/>
  <c r="G1760" i="1"/>
  <c r="F1774" i="1"/>
  <c r="F1773" i="1"/>
  <c r="F1771" i="1"/>
  <c r="F1769" i="1"/>
  <c r="F1765" i="1"/>
  <c r="F1767" i="1"/>
  <c r="F1764" i="1"/>
  <c r="F1770" i="1"/>
  <c r="F1766" i="1"/>
  <c r="F1763" i="1"/>
  <c r="F1768" i="1"/>
  <c r="F1762" i="1"/>
  <c r="F1761" i="1"/>
  <c r="F1760" i="1"/>
  <c r="G1747" i="1"/>
  <c r="G1734" i="1"/>
  <c r="F1756" i="1"/>
  <c r="F1758" i="1"/>
  <c r="F1753" i="1"/>
  <c r="F1757" i="1"/>
  <c r="F1754" i="1"/>
  <c r="F1749" i="1"/>
  <c r="F1750" i="1"/>
  <c r="F1755" i="1"/>
  <c r="F1752" i="1"/>
  <c r="F1751" i="1"/>
  <c r="F1748" i="1"/>
  <c r="F1747" i="1"/>
  <c r="F1745" i="1"/>
  <c r="F1744" i="1"/>
  <c r="F1740" i="1"/>
  <c r="F1738" i="1"/>
  <c r="F1741" i="1"/>
  <c r="F1743" i="1"/>
  <c r="F1742" i="1"/>
  <c r="F1739" i="1"/>
  <c r="F1737" i="1"/>
  <c r="F1736" i="1"/>
  <c r="F1735" i="1"/>
  <c r="F1734" i="1"/>
  <c r="G1721" i="1"/>
  <c r="G1708" i="1"/>
  <c r="F1732" i="1"/>
  <c r="F1731" i="1"/>
  <c r="F1725" i="1"/>
  <c r="F1726" i="1"/>
  <c r="F1721" i="1"/>
  <c r="F1728" i="1"/>
  <c r="F1724" i="1"/>
  <c r="F1722" i="1"/>
  <c r="F1723" i="1"/>
  <c r="F1727" i="1"/>
  <c r="F1730" i="1"/>
  <c r="F1729" i="1"/>
  <c r="F1718" i="1"/>
  <c r="F1717" i="1"/>
  <c r="F1719" i="1"/>
  <c r="F1713" i="1"/>
  <c r="F1715" i="1"/>
  <c r="F1712" i="1"/>
  <c r="F1716" i="1"/>
  <c r="F1710" i="1"/>
  <c r="F1714" i="1"/>
  <c r="F1709" i="1"/>
  <c r="F1711" i="1"/>
  <c r="F1708" i="1"/>
  <c r="G1695" i="1"/>
  <c r="F1705" i="1"/>
  <c r="F1700" i="1"/>
  <c r="F1706" i="1"/>
  <c r="F1702" i="1"/>
  <c r="F1703" i="1"/>
  <c r="F1704" i="1"/>
  <c r="F1697" i="1"/>
  <c r="F1698" i="1"/>
  <c r="F1701" i="1"/>
  <c r="F1699" i="1"/>
  <c r="F1695" i="1"/>
  <c r="F1696" i="1"/>
  <c r="G1682" i="1"/>
  <c r="F1693" i="1"/>
  <c r="F1689" i="1"/>
  <c r="F1691" i="1"/>
  <c r="F1690" i="1"/>
  <c r="F1688" i="1"/>
  <c r="F1685" i="1"/>
  <c r="F1687" i="1"/>
  <c r="F1683" i="1"/>
  <c r="F1686" i="1"/>
  <c r="F1692" i="1"/>
  <c r="F1684" i="1"/>
  <c r="F1682" i="1"/>
  <c r="G1669" i="1"/>
  <c r="F1680" i="1"/>
  <c r="F1679" i="1"/>
  <c r="F1676" i="1"/>
  <c r="F1677" i="1"/>
  <c r="F1678" i="1"/>
  <c r="F1674" i="1"/>
  <c r="F1675" i="1"/>
  <c r="F1671" i="1"/>
  <c r="F1673" i="1"/>
  <c r="F1672" i="1"/>
  <c r="F1670" i="1"/>
  <c r="F1669" i="1"/>
  <c r="G1656" i="1"/>
  <c r="F1667" i="1"/>
  <c r="F1663" i="1"/>
  <c r="F1664" i="1"/>
  <c r="F1666" i="1"/>
  <c r="F1665" i="1"/>
  <c r="F1661" i="1"/>
  <c r="F1662" i="1"/>
  <c r="F1657" i="1"/>
  <c r="F1658" i="1"/>
  <c r="F1659" i="1"/>
  <c r="F1660" i="1"/>
  <c r="F1656" i="1"/>
  <c r="G1645" i="1"/>
  <c r="G1624" i="1"/>
  <c r="F1646" i="1"/>
  <c r="F1649" i="1"/>
  <c r="F1650" i="1"/>
  <c r="F1652" i="1"/>
  <c r="F1648" i="1"/>
  <c r="F1654" i="1"/>
  <c r="F1651" i="1"/>
  <c r="F1653" i="1"/>
  <c r="F1647" i="1"/>
  <c r="F1645" i="1"/>
  <c r="F1643" i="1"/>
  <c r="F1642" i="1"/>
  <c r="F1641" i="1"/>
  <c r="F1625" i="1"/>
  <c r="F1624" i="1"/>
  <c r="F1632" i="1"/>
  <c r="F1627" i="1"/>
  <c r="F1626" i="1"/>
  <c r="F1630" i="1"/>
  <c r="F1637" i="1"/>
  <c r="F1631" i="1"/>
  <c r="F1638" i="1"/>
  <c r="F1639" i="1"/>
  <c r="F1629" i="1"/>
  <c r="F1635" i="1"/>
  <c r="F1636" i="1"/>
  <c r="F1633" i="1"/>
  <c r="F1634" i="1"/>
  <c r="F1628" i="1"/>
  <c r="G1607" i="1"/>
  <c r="F1616" i="1"/>
  <c r="F1612" i="1"/>
  <c r="F1610" i="1"/>
  <c r="F1615" i="1"/>
  <c r="F1620" i="1"/>
  <c r="F1619" i="1"/>
  <c r="F1611" i="1"/>
  <c r="F1621" i="1"/>
  <c r="F1622" i="1"/>
  <c r="F1614" i="1"/>
  <c r="F1607" i="1"/>
  <c r="F1618" i="1"/>
  <c r="F1617" i="1"/>
  <c r="F1613" i="1"/>
  <c r="F1609" i="1"/>
  <c r="F1608" i="1"/>
  <c r="G1594" i="1"/>
  <c r="F1605" i="1"/>
  <c r="F1604" i="1"/>
  <c r="F1600" i="1"/>
  <c r="F1601" i="1"/>
  <c r="F1598" i="1"/>
  <c r="F1596" i="1"/>
  <c r="F1597" i="1"/>
  <c r="F1603" i="1"/>
  <c r="F1602" i="1"/>
  <c r="F1599" i="1"/>
  <c r="F1595" i="1"/>
  <c r="F1594" i="1"/>
  <c r="G1577" i="1"/>
  <c r="G1565" i="1"/>
  <c r="G1552" i="1"/>
  <c r="F1591" i="1"/>
  <c r="F1590" i="1"/>
  <c r="F1588" i="1"/>
  <c r="F1587" i="1"/>
  <c r="F1585" i="1"/>
  <c r="F1586" i="1"/>
  <c r="F1584" i="1"/>
  <c r="F1583" i="1"/>
  <c r="F1582" i="1"/>
  <c r="F1580" i="1"/>
  <c r="F1581" i="1"/>
  <c r="F1579" i="1"/>
  <c r="F1578" i="1"/>
  <c r="F1577" i="1"/>
  <c r="F1565" i="1"/>
  <c r="F1575" i="1"/>
  <c r="F1570" i="1"/>
  <c r="F1572" i="1"/>
  <c r="F1567" i="1"/>
  <c r="F1566" i="1"/>
  <c r="F1571" i="1"/>
  <c r="F1574" i="1"/>
  <c r="F1573" i="1"/>
  <c r="F1569" i="1"/>
  <c r="F1568" i="1"/>
  <c r="F1552" i="1"/>
  <c r="F1563" i="1"/>
  <c r="F1561" i="1"/>
  <c r="F1562" i="1"/>
  <c r="F1556" i="1"/>
  <c r="F1559" i="1"/>
  <c r="F1560" i="1"/>
  <c r="F1554" i="1"/>
  <c r="F1557" i="1"/>
  <c r="F1558" i="1"/>
  <c r="F1555" i="1"/>
  <c r="F1553" i="1"/>
  <c r="F1528" i="1"/>
  <c r="F1515" i="1"/>
  <c r="F1516" i="1"/>
  <c r="F1517" i="1"/>
  <c r="F1518" i="1"/>
  <c r="F1519" i="1"/>
  <c r="F1520" i="1"/>
  <c r="F1521" i="1"/>
  <c r="F1522" i="1"/>
  <c r="F1523" i="1"/>
  <c r="F1524" i="1"/>
  <c r="G1515" i="1"/>
  <c r="F1525" i="1"/>
  <c r="F1526" i="1"/>
  <c r="F1531" i="1"/>
  <c r="F1532" i="1"/>
  <c r="F1533" i="1"/>
  <c r="F1534" i="1"/>
  <c r="F1535" i="1"/>
  <c r="F1536" i="1"/>
  <c r="F1537" i="1"/>
  <c r="F1538" i="1"/>
  <c r="F1539" i="1"/>
  <c r="F1540" i="1"/>
  <c r="G1531" i="1"/>
  <c r="F1541" i="1"/>
  <c r="F1542" i="1"/>
  <c r="F1544" i="1"/>
  <c r="F1546" i="1"/>
  <c r="F1547" i="1"/>
  <c r="F1548" i="1"/>
  <c r="F1549" i="1"/>
  <c r="F1550" i="1"/>
  <c r="G1502" i="1"/>
  <c r="F1503" i="1"/>
  <c r="F1504" i="1"/>
  <c r="F1505" i="1"/>
  <c r="F1502" i="1"/>
  <c r="F1506" i="1"/>
  <c r="F1507" i="1"/>
  <c r="F1508" i="1"/>
  <c r="F1509" i="1"/>
  <c r="F1510" i="1"/>
  <c r="F1511" i="1"/>
  <c r="F1512" i="1"/>
  <c r="F1513" i="1"/>
  <c r="G1489" i="1"/>
  <c r="F1490" i="1"/>
  <c r="F1491" i="1"/>
  <c r="F1492" i="1"/>
  <c r="F1489" i="1"/>
  <c r="F1493" i="1"/>
  <c r="F1494" i="1"/>
  <c r="F1495" i="1"/>
  <c r="F1496" i="1"/>
  <c r="F1497" i="1"/>
  <c r="F1498" i="1"/>
  <c r="F1499" i="1"/>
  <c r="F1500" i="1"/>
  <c r="G1477" i="1"/>
  <c r="F1478" i="1"/>
  <c r="F1479" i="1"/>
  <c r="F1480" i="1"/>
  <c r="F1477" i="1"/>
  <c r="F1481" i="1"/>
  <c r="F1482" i="1"/>
  <c r="F1483" i="1"/>
  <c r="F1484" i="1"/>
  <c r="F1485" i="1"/>
  <c r="F1486" i="1"/>
  <c r="F1487" i="1"/>
  <c r="G1464" i="1"/>
  <c r="F1465" i="1"/>
  <c r="F1466" i="1"/>
  <c r="F1467" i="1"/>
  <c r="F1464" i="1"/>
  <c r="F1468" i="1"/>
  <c r="F1469" i="1"/>
  <c r="F1470" i="1"/>
  <c r="F1471" i="1"/>
  <c r="F1472" i="1"/>
  <c r="F1473" i="1"/>
  <c r="F1475" i="1"/>
  <c r="F1474" i="1"/>
  <c r="G1451" i="1"/>
  <c r="F1452" i="1"/>
  <c r="F1453" i="1"/>
  <c r="F1454" i="1"/>
  <c r="F1451" i="1"/>
  <c r="F1455" i="1"/>
  <c r="F1456" i="1"/>
  <c r="F1457" i="1"/>
  <c r="F1458" i="1"/>
  <c r="F1459" i="1"/>
  <c r="F1460" i="1"/>
  <c r="F1462" i="1"/>
  <c r="F1461" i="1"/>
  <c r="G1435" i="1"/>
  <c r="F1447" i="1"/>
  <c r="F1449" i="1"/>
  <c r="F1436" i="1"/>
  <c r="F1437" i="1"/>
  <c r="F1438" i="1"/>
  <c r="F1446" i="1"/>
  <c r="F1435" i="1"/>
  <c r="F1439" i="1"/>
  <c r="F1440" i="1"/>
  <c r="F1441" i="1"/>
  <c r="F1442" i="1"/>
  <c r="F1443" i="1"/>
  <c r="F1444" i="1"/>
  <c r="F1445" i="1"/>
  <c r="G1422" i="1"/>
  <c r="F1423" i="1"/>
  <c r="F1424" i="1"/>
  <c r="F1425" i="1"/>
  <c r="F1422" i="1"/>
  <c r="F1426" i="1"/>
  <c r="F1427" i="1"/>
  <c r="F1428" i="1"/>
  <c r="F1429" i="1"/>
  <c r="F1430" i="1"/>
  <c r="F1431" i="1"/>
  <c r="F1432" i="1"/>
  <c r="F1433" i="1"/>
  <c r="G1407" i="1"/>
  <c r="F1408" i="1"/>
  <c r="F1409" i="1"/>
  <c r="F1410" i="1"/>
  <c r="F1407" i="1"/>
  <c r="F1411" i="1"/>
  <c r="F1412" i="1"/>
  <c r="F1413" i="1"/>
  <c r="F1414" i="1"/>
  <c r="F1415" i="1"/>
  <c r="F1416" i="1"/>
  <c r="F1420" i="1"/>
  <c r="F1418" i="1"/>
  <c r="F1417" i="1"/>
  <c r="G1394" i="1"/>
  <c r="F1395" i="1"/>
  <c r="F1396" i="1"/>
  <c r="F1397" i="1"/>
  <c r="F1394" i="1"/>
  <c r="F1398" i="1"/>
  <c r="F1399" i="1"/>
  <c r="F1400" i="1"/>
  <c r="F1401" i="1"/>
  <c r="F1402" i="1"/>
  <c r="F1403" i="1"/>
  <c r="F1405" i="1"/>
  <c r="F1404" i="1"/>
  <c r="G1381" i="1"/>
  <c r="F1382" i="1"/>
  <c r="F1383" i="1"/>
  <c r="F1384" i="1"/>
  <c r="F1381" i="1"/>
  <c r="F1385" i="1"/>
  <c r="F1386" i="1"/>
  <c r="F1387" i="1"/>
  <c r="F1388" i="1"/>
  <c r="F1389" i="1"/>
  <c r="F1390" i="1"/>
  <c r="F1392" i="1"/>
  <c r="F1391" i="1"/>
  <c r="G1366" i="1"/>
  <c r="F1367" i="1"/>
  <c r="F1368" i="1"/>
  <c r="F1369" i="1"/>
  <c r="F1366" i="1"/>
  <c r="F1370" i="1"/>
  <c r="F1371" i="1"/>
  <c r="F1372" i="1"/>
  <c r="F1373" i="1"/>
  <c r="F1374" i="1"/>
  <c r="F1375" i="1"/>
  <c r="F1379" i="1"/>
  <c r="F1377" i="1"/>
  <c r="F1376" i="1"/>
  <c r="G1353" i="1"/>
  <c r="F1354" i="1"/>
  <c r="F1355" i="1"/>
  <c r="F1356" i="1"/>
  <c r="F1353" i="1"/>
  <c r="F1357" i="1"/>
  <c r="F1358" i="1"/>
  <c r="F1359" i="1"/>
  <c r="F1360" i="1"/>
  <c r="F1361" i="1"/>
  <c r="F1362" i="1"/>
  <c r="F1364" i="1"/>
  <c r="F1363" i="1"/>
  <c r="G1340" i="1"/>
  <c r="G1327" i="1"/>
  <c r="F1341" i="1"/>
  <c r="F1342" i="1"/>
  <c r="F1343" i="1"/>
  <c r="F1340" i="1"/>
  <c r="F1344" i="1"/>
  <c r="F1345" i="1"/>
  <c r="F1346" i="1"/>
  <c r="F1347" i="1"/>
  <c r="F1348" i="1"/>
  <c r="F1349" i="1"/>
  <c r="F1350" i="1"/>
  <c r="F1351" i="1"/>
  <c r="F1328" i="1"/>
  <c r="F1329" i="1"/>
  <c r="F1330" i="1"/>
  <c r="F1327" i="1"/>
  <c r="F1331" i="1"/>
  <c r="F1332" i="1"/>
  <c r="F1333" i="1"/>
  <c r="F1334" i="1"/>
  <c r="F1335" i="1"/>
  <c r="F1336" i="1"/>
  <c r="F1338" i="1"/>
  <c r="F1337" i="1"/>
  <c r="G1314" i="1"/>
  <c r="F1315" i="1"/>
  <c r="F1316" i="1"/>
  <c r="F1317" i="1"/>
  <c r="F1314" i="1"/>
  <c r="F1318" i="1"/>
  <c r="F1319" i="1"/>
  <c r="F1320" i="1"/>
  <c r="F1321" i="1"/>
  <c r="F1322" i="1"/>
  <c r="F1323" i="1"/>
  <c r="F1324" i="1"/>
  <c r="F1325" i="1"/>
  <c r="G1300" i="1"/>
  <c r="F1301" i="1"/>
  <c r="F1302" i="1"/>
  <c r="F1303" i="1"/>
  <c r="F1300" i="1"/>
  <c r="F1304" i="1"/>
  <c r="F1305" i="1"/>
  <c r="F1306" i="1"/>
  <c r="F1307" i="1"/>
  <c r="F1308" i="1"/>
  <c r="F1309" i="1"/>
  <c r="F1310" i="1"/>
  <c r="F1311" i="1"/>
  <c r="C1261" i="1"/>
  <c r="G1287" i="1"/>
  <c r="F1288" i="1"/>
  <c r="F1289" i="1"/>
  <c r="F1290" i="1"/>
  <c r="F1287" i="1"/>
  <c r="F1291" i="1"/>
  <c r="F1292" i="1"/>
  <c r="F1293" i="1"/>
  <c r="F1294" i="1"/>
  <c r="F1295" i="1"/>
  <c r="F1296" i="1"/>
  <c r="F1298" i="1"/>
  <c r="F1297" i="1"/>
  <c r="G1274" i="1"/>
  <c r="F1275" i="1"/>
  <c r="F1276" i="1"/>
  <c r="F1277" i="1"/>
  <c r="F1274" i="1"/>
  <c r="F1278" i="1"/>
  <c r="F1279" i="1"/>
  <c r="F1280" i="1"/>
  <c r="F1281" i="1"/>
  <c r="F1282" i="1"/>
  <c r="F1283" i="1"/>
  <c r="F1284" i="1"/>
  <c r="F1285" i="1"/>
  <c r="G1261" i="1"/>
  <c r="F1262" i="1"/>
  <c r="F1263" i="1"/>
  <c r="F1264" i="1"/>
  <c r="F1261" i="1"/>
  <c r="F1265" i="1"/>
  <c r="F1266" i="1"/>
  <c r="F1267" i="1"/>
  <c r="F1268" i="1"/>
  <c r="F1269" i="1"/>
  <c r="F1270" i="1"/>
  <c r="F1272" i="1"/>
  <c r="F1271" i="1"/>
  <c r="G1248" i="1"/>
  <c r="G1233" i="1"/>
  <c r="F1249" i="1"/>
  <c r="F1250" i="1"/>
  <c r="F1251" i="1"/>
  <c r="F1248" i="1"/>
  <c r="F1252" i="1"/>
  <c r="F1253" i="1"/>
  <c r="F1254" i="1"/>
  <c r="F1255" i="1"/>
  <c r="F1256" i="1"/>
  <c r="F1257" i="1"/>
  <c r="F1259" i="1"/>
  <c r="F1258" i="1"/>
  <c r="F1234" i="1"/>
  <c r="F1235" i="1"/>
  <c r="F1236" i="1"/>
  <c r="F1233" i="1"/>
  <c r="F1237" i="1"/>
  <c r="F1238" i="1"/>
  <c r="F1239" i="1"/>
  <c r="F1240" i="1"/>
  <c r="F1241" i="1"/>
  <c r="F1242" i="1"/>
  <c r="F1246" i="1"/>
  <c r="F1244" i="1"/>
  <c r="F1243" i="1"/>
  <c r="G1220" i="1"/>
  <c r="F1221" i="1"/>
  <c r="F1222" i="1"/>
  <c r="F1223" i="1"/>
  <c r="F1220" i="1"/>
  <c r="F1224" i="1"/>
  <c r="F1225" i="1"/>
  <c r="F1226" i="1"/>
  <c r="F1227" i="1"/>
  <c r="F1228" i="1"/>
  <c r="F1229" i="1"/>
  <c r="F1231" i="1"/>
  <c r="F1230" i="1"/>
  <c r="G1207" i="1"/>
  <c r="F1208" i="1"/>
  <c r="F1209" i="1"/>
  <c r="F1210" i="1"/>
  <c r="F1207" i="1"/>
  <c r="F1211" i="1"/>
  <c r="F1212" i="1"/>
  <c r="F1213" i="1"/>
  <c r="F1214" i="1"/>
  <c r="F1215" i="1"/>
  <c r="F1216" i="1"/>
  <c r="F1218" i="1"/>
  <c r="F1217" i="1"/>
  <c r="G1194" i="1"/>
  <c r="F1195" i="1"/>
  <c r="F1196" i="1"/>
  <c r="F1197" i="1"/>
  <c r="F1194" i="1"/>
  <c r="F1198" i="1"/>
  <c r="F1199" i="1"/>
  <c r="F1200" i="1"/>
  <c r="F1201" i="1"/>
  <c r="F1202" i="1"/>
  <c r="F1203" i="1"/>
  <c r="F1204" i="1"/>
  <c r="F1205" i="1"/>
  <c r="G1181" i="1"/>
  <c r="F1182" i="1"/>
  <c r="F1183" i="1"/>
  <c r="F1184" i="1"/>
  <c r="F1181" i="1"/>
  <c r="F1185" i="1"/>
  <c r="F1186" i="1"/>
  <c r="F1187" i="1"/>
  <c r="F1188" i="1"/>
  <c r="F1189" i="1"/>
  <c r="F1190" i="1"/>
  <c r="F1192" i="1"/>
  <c r="F1191" i="1"/>
  <c r="G1168" i="1"/>
  <c r="F1169" i="1"/>
  <c r="F1170" i="1"/>
  <c r="F1171" i="1"/>
  <c r="F1168" i="1"/>
  <c r="F1172" i="1"/>
  <c r="F1173" i="1"/>
  <c r="F1174" i="1"/>
  <c r="F1175" i="1"/>
  <c r="F1176" i="1"/>
  <c r="F1177" i="1"/>
  <c r="F1178" i="1"/>
  <c r="F1179" i="1"/>
  <c r="G1153" i="1"/>
  <c r="F1154" i="1"/>
  <c r="F1155" i="1"/>
  <c r="F1156" i="1"/>
  <c r="F1153" i="1"/>
  <c r="F1157" i="1"/>
  <c r="F1158" i="1"/>
  <c r="F1159" i="1"/>
  <c r="F1160" i="1"/>
  <c r="F1161" i="1"/>
  <c r="F1162" i="1"/>
  <c r="F1166" i="1"/>
  <c r="F1163" i="1"/>
  <c r="F1164" i="1"/>
  <c r="G1138" i="1"/>
  <c r="F1139" i="1"/>
  <c r="F1140" i="1"/>
  <c r="F1141" i="1"/>
  <c r="F1138" i="1"/>
  <c r="F1142" i="1"/>
  <c r="F1143" i="1"/>
  <c r="F1144" i="1"/>
  <c r="F1145" i="1"/>
  <c r="F1146" i="1"/>
  <c r="F1147" i="1"/>
  <c r="F1151" i="1"/>
  <c r="F1149" i="1"/>
  <c r="F1148" i="1"/>
  <c r="G1125" i="1"/>
  <c r="F1126" i="1"/>
  <c r="F1127" i="1"/>
  <c r="F1128" i="1"/>
  <c r="F1125" i="1"/>
  <c r="F1129" i="1"/>
  <c r="F1130" i="1"/>
  <c r="F1131" i="1"/>
  <c r="F1132" i="1"/>
  <c r="F1133" i="1"/>
  <c r="F1134" i="1"/>
  <c r="F1136" i="1"/>
  <c r="F1135" i="1"/>
  <c r="G1112" i="1"/>
  <c r="F1113" i="1"/>
  <c r="F1114" i="1"/>
  <c r="F1115" i="1"/>
  <c r="F1112" i="1"/>
  <c r="F1116" i="1"/>
  <c r="F1117" i="1"/>
  <c r="F1118" i="1"/>
  <c r="F1119" i="1"/>
  <c r="F1120" i="1"/>
  <c r="F1121" i="1"/>
  <c r="F1123" i="1"/>
  <c r="F1122" i="1"/>
  <c r="G1099" i="1"/>
  <c r="F1100" i="1"/>
  <c r="F1101" i="1"/>
  <c r="F1102" i="1"/>
  <c r="F1099" i="1"/>
  <c r="F1103" i="1"/>
  <c r="F1104" i="1"/>
  <c r="F1105" i="1"/>
  <c r="F1106" i="1"/>
  <c r="F1107" i="1"/>
  <c r="F1108" i="1"/>
  <c r="F1110" i="1"/>
  <c r="F1109" i="1"/>
  <c r="G1086" i="1"/>
  <c r="F1087" i="1"/>
  <c r="F1088" i="1"/>
  <c r="F1089" i="1"/>
  <c r="F1086" i="1"/>
  <c r="F1090" i="1"/>
  <c r="F1091" i="1"/>
  <c r="F1092" i="1"/>
  <c r="F1093" i="1"/>
  <c r="F1094" i="1"/>
  <c r="F1095" i="1"/>
  <c r="F1096" i="1"/>
  <c r="F1097" i="1"/>
  <c r="G1073" i="1"/>
  <c r="F1074" i="1"/>
  <c r="F1075" i="1"/>
  <c r="F1076" i="1"/>
  <c r="F1073" i="1"/>
  <c r="F1077" i="1"/>
  <c r="F1078" i="1"/>
  <c r="F1079" i="1"/>
  <c r="F1080" i="1"/>
  <c r="F1081" i="1"/>
  <c r="F1082" i="1"/>
  <c r="F1084" i="1"/>
  <c r="F1083" i="1"/>
  <c r="F1071" i="1"/>
  <c r="F1070" i="1"/>
  <c r="F1069" i="1"/>
  <c r="G1056" i="1"/>
  <c r="F1057" i="1"/>
  <c r="F1058" i="1"/>
  <c r="F1059" i="1"/>
  <c r="F1056" i="1"/>
  <c r="F1060" i="1"/>
  <c r="F1061" i="1"/>
  <c r="F1062" i="1"/>
  <c r="F1063" i="1"/>
  <c r="F1064" i="1"/>
  <c r="F1065" i="1"/>
  <c r="F1067" i="1"/>
  <c r="F1066" i="1"/>
  <c r="G1043" i="1"/>
  <c r="F1044" i="1"/>
  <c r="F1045" i="1"/>
  <c r="F1046" i="1"/>
  <c r="F1043" i="1"/>
  <c r="F1047" i="1"/>
  <c r="F1048" i="1"/>
  <c r="F1049" i="1"/>
  <c r="F1050" i="1"/>
  <c r="F1051" i="1"/>
  <c r="F1052" i="1"/>
  <c r="F1054" i="1"/>
  <c r="F1053" i="1"/>
  <c r="G1030" i="1"/>
  <c r="F1031" i="1"/>
  <c r="F1032" i="1"/>
  <c r="F1033" i="1"/>
  <c r="F1030" i="1"/>
  <c r="F1034" i="1"/>
  <c r="F1035" i="1"/>
  <c r="F1036" i="1"/>
  <c r="F1037" i="1"/>
  <c r="F1038" i="1"/>
  <c r="F1039" i="1"/>
  <c r="F1041" i="1"/>
  <c r="F1040" i="1"/>
  <c r="G1017" i="1"/>
  <c r="F1018" i="1"/>
  <c r="F1019" i="1"/>
  <c r="F1020" i="1"/>
  <c r="F1017" i="1"/>
  <c r="F1021" i="1"/>
  <c r="F1022" i="1"/>
  <c r="F1023" i="1"/>
  <c r="F1024" i="1"/>
  <c r="F1025" i="1"/>
  <c r="F1026" i="1"/>
  <c r="F1028" i="1"/>
  <c r="F1027" i="1"/>
  <c r="G1004" i="1"/>
  <c r="F1005" i="1"/>
  <c r="F1006" i="1"/>
  <c r="F1007" i="1"/>
  <c r="F1004" i="1"/>
  <c r="F1008" i="1"/>
  <c r="F1009" i="1"/>
  <c r="F1010" i="1"/>
  <c r="F1011" i="1"/>
  <c r="F1012" i="1"/>
  <c r="F1013" i="1"/>
  <c r="F1015" i="1"/>
  <c r="F1014" i="1"/>
  <c r="G995" i="1"/>
  <c r="F995" i="1"/>
  <c r="F996" i="1"/>
  <c r="F997" i="1"/>
  <c r="F998" i="1"/>
  <c r="F999" i="1"/>
  <c r="F1000" i="1"/>
  <c r="F1001" i="1"/>
  <c r="F1002" i="1"/>
  <c r="G982" i="1"/>
  <c r="F983" i="1"/>
  <c r="F984" i="1"/>
  <c r="F985" i="1"/>
  <c r="F982" i="1"/>
  <c r="F986" i="1"/>
  <c r="F987" i="1"/>
  <c r="F988" i="1"/>
  <c r="F989" i="1"/>
  <c r="F990" i="1"/>
  <c r="F991" i="1"/>
  <c r="F993" i="1"/>
  <c r="F992" i="1"/>
  <c r="G969" i="1"/>
  <c r="F970" i="1"/>
  <c r="F971" i="1"/>
  <c r="F972" i="1"/>
  <c r="F969" i="1"/>
  <c r="F973" i="1"/>
  <c r="F974" i="1"/>
  <c r="F975" i="1"/>
  <c r="F976" i="1"/>
  <c r="F977" i="1"/>
  <c r="F978" i="1"/>
  <c r="F979" i="1"/>
  <c r="F980" i="1"/>
  <c r="F930" i="1"/>
  <c r="G956" i="1"/>
  <c r="F957" i="1"/>
  <c r="F958" i="1"/>
  <c r="F959" i="1"/>
  <c r="F956" i="1"/>
  <c r="F960" i="1"/>
  <c r="F961" i="1"/>
  <c r="F962" i="1"/>
  <c r="F963" i="1"/>
  <c r="F964" i="1"/>
  <c r="F965" i="1"/>
  <c r="F967" i="1"/>
  <c r="F966" i="1"/>
  <c r="G943" i="1"/>
  <c r="F944" i="1"/>
  <c r="F945" i="1"/>
  <c r="F946" i="1"/>
  <c r="F943" i="1"/>
  <c r="F947" i="1"/>
  <c r="F948" i="1"/>
  <c r="F949" i="1"/>
  <c r="F950" i="1"/>
  <c r="F951" i="1"/>
  <c r="F952" i="1"/>
  <c r="F954" i="1"/>
  <c r="F953" i="1"/>
  <c r="G930" i="1"/>
  <c r="F931" i="1"/>
  <c r="F932" i="1"/>
  <c r="F933" i="1"/>
  <c r="F934" i="1"/>
  <c r="F935" i="1"/>
  <c r="F936" i="1"/>
  <c r="F937" i="1"/>
  <c r="F938" i="1"/>
  <c r="F939" i="1"/>
  <c r="F941" i="1"/>
  <c r="F940" i="1"/>
  <c r="G917" i="1"/>
  <c r="F918" i="1"/>
  <c r="F919" i="1"/>
  <c r="F920" i="1"/>
  <c r="F917" i="1"/>
  <c r="F921" i="1"/>
  <c r="F922" i="1"/>
  <c r="F923" i="1"/>
  <c r="F924" i="1"/>
  <c r="F925" i="1"/>
  <c r="F926" i="1"/>
  <c r="F928" i="1"/>
  <c r="F927" i="1"/>
  <c r="G904" i="1"/>
  <c r="F905" i="1"/>
  <c r="F906" i="1"/>
  <c r="F907" i="1"/>
  <c r="F904" i="1"/>
  <c r="F908" i="1"/>
  <c r="F909" i="1"/>
  <c r="F910" i="1"/>
  <c r="F911" i="1"/>
  <c r="F912" i="1"/>
  <c r="F913" i="1"/>
  <c r="F914" i="1"/>
  <c r="F915" i="1"/>
  <c r="G891" i="1"/>
  <c r="F892" i="1"/>
  <c r="F893" i="1"/>
  <c r="F894" i="1"/>
  <c r="F891" i="1"/>
  <c r="F895" i="1"/>
  <c r="F896" i="1"/>
  <c r="F897" i="1"/>
  <c r="F898" i="1"/>
  <c r="F899" i="1"/>
  <c r="F900" i="1"/>
  <c r="F901" i="1"/>
  <c r="F902" i="1"/>
  <c r="G878" i="1"/>
  <c r="F879" i="1"/>
  <c r="F880" i="1"/>
  <c r="F881" i="1"/>
  <c r="F878" i="1"/>
  <c r="F882" i="1"/>
  <c r="F883" i="1"/>
  <c r="F884" i="1"/>
  <c r="F885" i="1"/>
  <c r="F886" i="1"/>
  <c r="F887" i="1"/>
  <c r="F889" i="1"/>
  <c r="F888" i="1"/>
  <c r="G865" i="1"/>
  <c r="G852" i="1"/>
  <c r="F866" i="1"/>
  <c r="F867" i="1"/>
  <c r="F868" i="1"/>
  <c r="F865" i="1"/>
  <c r="F869" i="1"/>
  <c r="F870" i="1"/>
  <c r="F871" i="1"/>
  <c r="F872" i="1"/>
  <c r="F873" i="1"/>
  <c r="F874" i="1"/>
  <c r="F876" i="1"/>
  <c r="F875" i="1"/>
  <c r="F853" i="1"/>
  <c r="F854" i="1"/>
  <c r="F855" i="1"/>
  <c r="F852" i="1"/>
  <c r="F856" i="1"/>
  <c r="F857" i="1"/>
  <c r="F858" i="1"/>
  <c r="F859" i="1"/>
  <c r="F860" i="1"/>
  <c r="F861" i="1"/>
  <c r="F862" i="1"/>
  <c r="F863" i="1"/>
  <c r="G839" i="1"/>
  <c r="F840" i="1"/>
  <c r="F841" i="1"/>
  <c r="F842" i="1"/>
  <c r="F839" i="1"/>
  <c r="F843" i="1"/>
  <c r="F844" i="1"/>
  <c r="F845" i="1"/>
  <c r="F846" i="1"/>
  <c r="F847" i="1"/>
  <c r="F848" i="1"/>
  <c r="F850" i="1"/>
  <c r="F849" i="1"/>
  <c r="G826" i="1"/>
  <c r="G813" i="1"/>
  <c r="G800" i="1"/>
  <c r="F827" i="1"/>
  <c r="F828" i="1"/>
  <c r="F829" i="1"/>
  <c r="F826" i="1"/>
  <c r="F830" i="1"/>
  <c r="F831" i="1"/>
  <c r="F832" i="1"/>
  <c r="F833" i="1"/>
  <c r="F834" i="1"/>
  <c r="F835" i="1"/>
  <c r="F837" i="1"/>
  <c r="F836" i="1"/>
  <c r="F814" i="1"/>
  <c r="F815" i="1"/>
  <c r="F816" i="1"/>
  <c r="F813" i="1"/>
  <c r="F817" i="1"/>
  <c r="F818" i="1"/>
  <c r="F819" i="1"/>
  <c r="F820" i="1"/>
  <c r="F821" i="1"/>
  <c r="F822" i="1"/>
  <c r="F824" i="1"/>
  <c r="F823" i="1"/>
  <c r="F801" i="1"/>
  <c r="F802" i="1"/>
  <c r="F803" i="1"/>
  <c r="F800" i="1"/>
  <c r="F804" i="1"/>
  <c r="F805" i="1"/>
  <c r="F806" i="1"/>
  <c r="F807" i="1"/>
  <c r="F808" i="1"/>
  <c r="F809" i="1"/>
  <c r="F810" i="1"/>
  <c r="F811" i="1"/>
  <c r="G787" i="1"/>
  <c r="F788" i="1"/>
  <c r="F789" i="1"/>
  <c r="F790" i="1"/>
  <c r="F787" i="1"/>
  <c r="F791" i="1"/>
  <c r="F792" i="1"/>
  <c r="F793" i="1"/>
  <c r="F794" i="1"/>
  <c r="F795" i="1"/>
  <c r="F796" i="1"/>
  <c r="F798" i="1"/>
  <c r="F797" i="1"/>
  <c r="G774" i="1"/>
  <c r="F775" i="1"/>
  <c r="F776" i="1"/>
  <c r="F777" i="1"/>
  <c r="F774" i="1"/>
  <c r="F778" i="1"/>
  <c r="F779" i="1"/>
  <c r="F780" i="1"/>
  <c r="F781" i="1"/>
  <c r="F782" i="1"/>
  <c r="F783" i="1"/>
  <c r="F785" i="1"/>
  <c r="F784" i="1"/>
  <c r="G761" i="1"/>
  <c r="F762" i="1"/>
  <c r="F763" i="1"/>
  <c r="F764" i="1"/>
  <c r="F761" i="1"/>
  <c r="F765" i="1"/>
  <c r="F766" i="1"/>
  <c r="F767" i="1"/>
  <c r="F768" i="1"/>
  <c r="F769" i="1"/>
  <c r="F770" i="1"/>
  <c r="F771" i="1"/>
  <c r="F772" i="1"/>
  <c r="G748" i="1"/>
  <c r="F749" i="1"/>
  <c r="F750" i="1"/>
  <c r="F751" i="1"/>
  <c r="F748" i="1"/>
  <c r="F752" i="1"/>
  <c r="F753" i="1"/>
  <c r="F754" i="1"/>
  <c r="F755" i="1"/>
  <c r="F756" i="1"/>
  <c r="F757" i="1"/>
  <c r="F759" i="1"/>
  <c r="F758" i="1"/>
  <c r="G737" i="1"/>
  <c r="F738" i="1"/>
  <c r="F739" i="1"/>
  <c r="F740" i="1"/>
  <c r="F737" i="1"/>
  <c r="F741" i="1"/>
  <c r="F742" i="1"/>
  <c r="F743" i="1"/>
  <c r="F744" i="1"/>
  <c r="F745" i="1"/>
  <c r="F746" i="1"/>
  <c r="G726" i="1"/>
  <c r="F727" i="1"/>
  <c r="F728" i="1"/>
  <c r="F729" i="1"/>
  <c r="F726" i="1"/>
  <c r="F730" i="1"/>
  <c r="F731" i="1"/>
  <c r="F732" i="1"/>
  <c r="F733" i="1"/>
  <c r="F734" i="1"/>
  <c r="F735" i="1"/>
  <c r="G715" i="1"/>
  <c r="G704" i="1"/>
  <c r="F716" i="1"/>
  <c r="F717" i="1"/>
  <c r="F718" i="1"/>
  <c r="F715" i="1"/>
  <c r="F719" i="1"/>
  <c r="F720" i="1"/>
  <c r="F721" i="1"/>
  <c r="F722" i="1"/>
  <c r="F723" i="1"/>
  <c r="F724" i="1"/>
  <c r="F705" i="1"/>
  <c r="F706" i="1"/>
  <c r="F707" i="1"/>
  <c r="F704" i="1"/>
  <c r="F708" i="1"/>
  <c r="F709" i="1"/>
  <c r="F710" i="1"/>
  <c r="F711" i="1"/>
  <c r="F712" i="1"/>
  <c r="F713" i="1"/>
  <c r="G691" i="1"/>
  <c r="F692" i="1"/>
  <c r="F693" i="1"/>
  <c r="F694" i="1"/>
  <c r="F691" i="1"/>
  <c r="F695" i="1"/>
  <c r="F696" i="1"/>
  <c r="F697" i="1"/>
  <c r="F698" i="1"/>
  <c r="F699" i="1"/>
  <c r="F700" i="1"/>
  <c r="F702" i="1"/>
  <c r="F701" i="1"/>
  <c r="G678" i="1"/>
  <c r="F679" i="1"/>
  <c r="F680" i="1"/>
  <c r="F681" i="1"/>
  <c r="F678" i="1"/>
  <c r="F682" i="1"/>
  <c r="F683" i="1"/>
  <c r="F684" i="1"/>
  <c r="F685" i="1"/>
  <c r="F686" i="1"/>
  <c r="F687" i="1"/>
  <c r="F688" i="1"/>
  <c r="F689" i="1"/>
  <c r="G665" i="1"/>
  <c r="F666" i="1"/>
  <c r="F667" i="1"/>
  <c r="F668" i="1"/>
  <c r="F665" i="1"/>
  <c r="F669" i="1"/>
  <c r="F670" i="1"/>
  <c r="F671" i="1"/>
  <c r="F672" i="1"/>
  <c r="F673" i="1"/>
  <c r="F674" i="1"/>
  <c r="F676" i="1"/>
  <c r="F675" i="1"/>
  <c r="G652" i="1"/>
  <c r="F653" i="1"/>
  <c r="F654" i="1"/>
  <c r="F655" i="1"/>
  <c r="F652" i="1"/>
  <c r="F656" i="1"/>
  <c r="F657" i="1"/>
  <c r="F658" i="1"/>
  <c r="F659" i="1"/>
  <c r="F660" i="1"/>
  <c r="F661" i="1"/>
  <c r="F662" i="1"/>
  <c r="F663" i="1"/>
  <c r="G639" i="1"/>
  <c r="G626" i="1"/>
  <c r="F640" i="1"/>
  <c r="F641" i="1"/>
  <c r="F642" i="1"/>
  <c r="F639" i="1"/>
  <c r="F643" i="1"/>
  <c r="F644" i="1"/>
  <c r="F645" i="1"/>
  <c r="F646" i="1"/>
  <c r="F647" i="1"/>
  <c r="F648" i="1"/>
  <c r="F650" i="1"/>
  <c r="F649" i="1"/>
  <c r="F627" i="1"/>
  <c r="F628" i="1"/>
  <c r="F629" i="1"/>
  <c r="F626" i="1"/>
  <c r="F630" i="1"/>
  <c r="F631" i="1"/>
  <c r="F632" i="1"/>
  <c r="F633" i="1"/>
  <c r="F634" i="1"/>
  <c r="F635" i="1"/>
  <c r="F636" i="1"/>
  <c r="F637" i="1"/>
  <c r="G611" i="1"/>
  <c r="F612" i="1"/>
  <c r="F613" i="1"/>
  <c r="F614" i="1"/>
  <c r="F611" i="1"/>
  <c r="F615" i="1"/>
  <c r="F616" i="1"/>
  <c r="F617" i="1"/>
  <c r="F618" i="1"/>
  <c r="F619" i="1"/>
  <c r="F620" i="1"/>
  <c r="F624" i="1"/>
  <c r="F621" i="1"/>
  <c r="F622" i="1"/>
  <c r="G598" i="1"/>
  <c r="F599" i="1"/>
  <c r="F600" i="1"/>
  <c r="F601" i="1"/>
  <c r="F598" i="1"/>
  <c r="F602" i="1"/>
  <c r="F603" i="1"/>
  <c r="F604" i="1"/>
  <c r="F605" i="1"/>
  <c r="F606" i="1"/>
  <c r="F607" i="1"/>
  <c r="F608" i="1"/>
  <c r="F609" i="1"/>
  <c r="G585" i="1"/>
  <c r="F586" i="1"/>
  <c r="F587" i="1"/>
  <c r="F588" i="1"/>
  <c r="F585" i="1"/>
  <c r="F589" i="1"/>
  <c r="F590" i="1"/>
  <c r="F591" i="1"/>
  <c r="F592" i="1"/>
  <c r="F593" i="1"/>
  <c r="F594" i="1"/>
  <c r="F595" i="1"/>
  <c r="F596" i="1"/>
  <c r="G572" i="1"/>
  <c r="F573" i="1"/>
  <c r="F574" i="1"/>
  <c r="F575" i="1"/>
  <c r="F572" i="1"/>
  <c r="F576" i="1"/>
  <c r="F577" i="1"/>
  <c r="F578" i="1"/>
  <c r="F579" i="1"/>
  <c r="F580" i="1"/>
  <c r="F581" i="1"/>
  <c r="F582" i="1"/>
  <c r="F583" i="1"/>
  <c r="G559" i="1"/>
  <c r="G543" i="1"/>
  <c r="G530" i="1"/>
  <c r="G515" i="1"/>
  <c r="G502" i="1"/>
  <c r="G489" i="1"/>
  <c r="G476" i="1"/>
  <c r="G463" i="1"/>
  <c r="G448" i="1"/>
  <c r="G433" i="1"/>
  <c r="G418" i="1"/>
  <c r="G405" i="1"/>
  <c r="G392" i="1"/>
  <c r="G379" i="1"/>
  <c r="G366" i="1"/>
  <c r="G353" i="1"/>
  <c r="G340" i="1"/>
  <c r="G327" i="1"/>
  <c r="G314" i="1"/>
  <c r="G301" i="1"/>
  <c r="G288" i="1"/>
  <c r="G275" i="1"/>
  <c r="G262" i="1"/>
  <c r="G249" i="1"/>
  <c r="G236" i="1"/>
  <c r="G223" i="1"/>
  <c r="G210" i="1"/>
  <c r="G197" i="1"/>
  <c r="G184" i="1"/>
  <c r="G169" i="1"/>
  <c r="G153" i="1"/>
  <c r="G140" i="1"/>
  <c r="G125" i="1"/>
  <c r="G112" i="1"/>
  <c r="G97" i="1"/>
  <c r="G84" i="1"/>
  <c r="G69" i="1"/>
  <c r="G56" i="1"/>
  <c r="G43" i="1"/>
  <c r="G30" i="1"/>
  <c r="G17" i="1"/>
  <c r="G2" i="1"/>
  <c r="F560" i="1"/>
  <c r="F561" i="1"/>
  <c r="F562" i="1"/>
  <c r="F559" i="1"/>
  <c r="F563" i="1"/>
  <c r="F564" i="1"/>
  <c r="F565" i="1"/>
  <c r="F566" i="1"/>
  <c r="F567" i="1"/>
  <c r="F568" i="1"/>
  <c r="F570" i="1"/>
  <c r="F569" i="1"/>
  <c r="F557" i="1"/>
  <c r="F556" i="1"/>
  <c r="F544" i="1"/>
  <c r="F545" i="1"/>
  <c r="F546" i="1"/>
  <c r="F543" i="1"/>
  <c r="F547" i="1"/>
  <c r="F548" i="1"/>
  <c r="F549" i="1"/>
  <c r="F550" i="1"/>
  <c r="F551" i="1"/>
  <c r="F552" i="1"/>
  <c r="F554" i="1"/>
  <c r="F553" i="1"/>
  <c r="F531" i="1"/>
  <c r="F532" i="1"/>
  <c r="F533" i="1"/>
  <c r="F530" i="1"/>
  <c r="F534" i="1"/>
  <c r="F535" i="1"/>
  <c r="F536" i="1"/>
  <c r="F537" i="1"/>
  <c r="F538" i="1"/>
  <c r="F539" i="1"/>
  <c r="F540" i="1"/>
  <c r="F541" i="1"/>
  <c r="F516" i="1"/>
  <c r="F517" i="1"/>
  <c r="F518" i="1"/>
  <c r="F515" i="1"/>
  <c r="F519" i="1"/>
  <c r="F520" i="1"/>
  <c r="F521" i="1"/>
  <c r="F522" i="1"/>
  <c r="F523" i="1"/>
  <c r="F524" i="1"/>
  <c r="F528" i="1"/>
  <c r="F525" i="1"/>
  <c r="F526" i="1"/>
  <c r="F503" i="1"/>
  <c r="F504" i="1"/>
  <c r="F505" i="1"/>
  <c r="F502" i="1"/>
  <c r="F506" i="1"/>
  <c r="F507" i="1"/>
  <c r="F508" i="1"/>
  <c r="F509" i="1"/>
  <c r="F510" i="1"/>
  <c r="F511" i="1"/>
  <c r="F512" i="1"/>
  <c r="F513" i="1"/>
  <c r="F490" i="1"/>
  <c r="F491" i="1"/>
  <c r="F492" i="1"/>
  <c r="F489" i="1"/>
  <c r="F493" i="1"/>
  <c r="F494" i="1"/>
  <c r="F495" i="1"/>
  <c r="F496" i="1"/>
  <c r="F497" i="1"/>
  <c r="F498" i="1"/>
  <c r="F500" i="1"/>
  <c r="F499" i="1"/>
  <c r="F477" i="1"/>
  <c r="F478" i="1"/>
  <c r="F479" i="1"/>
  <c r="F476" i="1"/>
  <c r="F480" i="1"/>
  <c r="F481" i="1"/>
  <c r="F482" i="1"/>
  <c r="F483" i="1"/>
  <c r="F484" i="1"/>
  <c r="F485" i="1"/>
  <c r="F487" i="1"/>
  <c r="F486" i="1"/>
  <c r="F464" i="1"/>
  <c r="F465" i="1"/>
  <c r="F466" i="1"/>
  <c r="F463" i="1"/>
  <c r="F467" i="1"/>
  <c r="F468" i="1"/>
  <c r="F469" i="1"/>
  <c r="F470" i="1"/>
  <c r="F471" i="1"/>
  <c r="F472" i="1"/>
  <c r="F473" i="1"/>
  <c r="F474" i="1"/>
  <c r="F449" i="1"/>
  <c r="F450" i="1"/>
  <c r="F451" i="1"/>
  <c r="F448" i="1"/>
  <c r="F452" i="1"/>
  <c r="F453" i="1"/>
  <c r="F454" i="1"/>
  <c r="F455" i="1"/>
  <c r="F456" i="1"/>
  <c r="F457" i="1"/>
  <c r="F461" i="1"/>
  <c r="F458" i="1"/>
  <c r="F459" i="1"/>
  <c r="F434" i="1"/>
  <c r="F435" i="1"/>
  <c r="F436" i="1"/>
  <c r="F433" i="1"/>
  <c r="F437" i="1"/>
  <c r="F438" i="1"/>
  <c r="F439" i="1"/>
  <c r="F440" i="1"/>
  <c r="F441" i="1"/>
  <c r="F442" i="1"/>
  <c r="F446" i="1"/>
  <c r="F443" i="1"/>
  <c r="F444" i="1"/>
  <c r="F419" i="1"/>
  <c r="F420" i="1"/>
  <c r="F421" i="1"/>
  <c r="F418" i="1"/>
  <c r="F422" i="1"/>
  <c r="F423" i="1"/>
  <c r="F424" i="1"/>
  <c r="F425" i="1"/>
  <c r="F426" i="1"/>
  <c r="F427" i="1"/>
  <c r="F431" i="1"/>
  <c r="F428" i="1"/>
  <c r="F429" i="1"/>
  <c r="F406" i="1"/>
  <c r="F407" i="1"/>
  <c r="F408" i="1"/>
  <c r="F405" i="1"/>
  <c r="F409" i="1"/>
  <c r="F410" i="1"/>
  <c r="F411" i="1"/>
  <c r="F412" i="1"/>
  <c r="F413" i="1"/>
  <c r="F414" i="1"/>
  <c r="F416" i="1"/>
  <c r="F415" i="1"/>
  <c r="F393" i="1"/>
  <c r="F394" i="1"/>
  <c r="F395" i="1"/>
  <c r="F392" i="1"/>
  <c r="F396" i="1"/>
  <c r="F397" i="1"/>
  <c r="F398" i="1"/>
  <c r="F399" i="1"/>
  <c r="F400" i="1"/>
  <c r="F401" i="1"/>
  <c r="F402" i="1"/>
  <c r="F403" i="1"/>
  <c r="F380" i="1"/>
  <c r="F381" i="1"/>
  <c r="F382" i="1"/>
  <c r="F379" i="1"/>
  <c r="F383" i="1"/>
  <c r="F384" i="1"/>
  <c r="F385" i="1"/>
  <c r="F386" i="1"/>
  <c r="F387" i="1"/>
  <c r="F388" i="1"/>
  <c r="F390" i="1"/>
  <c r="F389" i="1"/>
  <c r="F367" i="1"/>
  <c r="F368" i="1"/>
  <c r="F369" i="1"/>
  <c r="F366" i="1"/>
  <c r="F370" i="1"/>
  <c r="F371" i="1"/>
  <c r="F372" i="1"/>
  <c r="F373" i="1"/>
  <c r="F374" i="1"/>
  <c r="F375" i="1"/>
  <c r="F377" i="1"/>
  <c r="F376" i="1"/>
  <c r="F354" i="1"/>
  <c r="F355" i="1"/>
  <c r="F356" i="1"/>
  <c r="F353" i="1"/>
  <c r="F357" i="1"/>
  <c r="F358" i="1"/>
  <c r="F359" i="1"/>
  <c r="F360" i="1"/>
  <c r="F361" i="1"/>
  <c r="F362" i="1"/>
  <c r="F363" i="1"/>
  <c r="F364" i="1"/>
  <c r="F341" i="1"/>
  <c r="F342" i="1"/>
  <c r="F343" i="1"/>
  <c r="F340" i="1"/>
  <c r="F344" i="1"/>
  <c r="F345" i="1"/>
  <c r="F346" i="1"/>
  <c r="F347" i="1"/>
  <c r="F348" i="1"/>
  <c r="F349" i="1"/>
  <c r="F350" i="1"/>
  <c r="F351" i="1"/>
  <c r="F328" i="1"/>
  <c r="F329" i="1"/>
  <c r="F330" i="1"/>
  <c r="F327" i="1"/>
  <c r="F331" i="1"/>
  <c r="F332" i="1"/>
  <c r="F333" i="1"/>
  <c r="F334" i="1"/>
  <c r="F335" i="1"/>
  <c r="F336" i="1"/>
  <c r="F338" i="1"/>
  <c r="F337" i="1"/>
  <c r="F315" i="1"/>
  <c r="F316" i="1"/>
  <c r="F317" i="1"/>
  <c r="F314" i="1"/>
  <c r="F318" i="1"/>
  <c r="F319" i="1"/>
  <c r="F320" i="1"/>
  <c r="F321" i="1"/>
  <c r="F322" i="1"/>
  <c r="F323" i="1"/>
  <c r="F324" i="1"/>
  <c r="F325" i="1"/>
  <c r="F302" i="1"/>
  <c r="F303" i="1"/>
  <c r="F304" i="1"/>
  <c r="F301" i="1"/>
  <c r="F305" i="1"/>
  <c r="F306" i="1"/>
  <c r="F307" i="1"/>
  <c r="F308" i="1"/>
  <c r="F309" i="1"/>
  <c r="F310" i="1"/>
  <c r="F312" i="1"/>
  <c r="F311" i="1"/>
  <c r="F289" i="1"/>
  <c r="F290" i="1"/>
  <c r="F291" i="1"/>
  <c r="F288" i="1"/>
  <c r="F292" i="1"/>
  <c r="F293" i="1"/>
  <c r="F294" i="1"/>
  <c r="F295" i="1"/>
  <c r="F296" i="1"/>
  <c r="F297" i="1"/>
  <c r="F298" i="1"/>
  <c r="F299" i="1"/>
  <c r="F276" i="1"/>
  <c r="F277" i="1"/>
  <c r="F278" i="1"/>
  <c r="F275" i="1"/>
  <c r="F279" i="1"/>
  <c r="F280" i="1"/>
  <c r="F281" i="1"/>
  <c r="F282" i="1"/>
  <c r="F283" i="1"/>
  <c r="F284" i="1"/>
  <c r="F286" i="1"/>
  <c r="F285" i="1"/>
  <c r="F263" i="1"/>
  <c r="F264" i="1"/>
  <c r="F265" i="1"/>
  <c r="F262" i="1"/>
  <c r="F266" i="1"/>
  <c r="F267" i="1"/>
  <c r="F268" i="1"/>
  <c r="F269" i="1"/>
  <c r="F270" i="1"/>
  <c r="F271" i="1"/>
  <c r="F273" i="1"/>
  <c r="F272" i="1"/>
  <c r="F250" i="1"/>
  <c r="F251" i="1"/>
  <c r="F252" i="1"/>
  <c r="F249" i="1"/>
  <c r="F253" i="1"/>
  <c r="F254" i="1"/>
  <c r="F255" i="1"/>
  <c r="F256" i="1"/>
  <c r="F257" i="1"/>
  <c r="F258" i="1"/>
  <c r="F260" i="1"/>
  <c r="F259" i="1"/>
  <c r="F237" i="1"/>
  <c r="F238" i="1"/>
  <c r="F239" i="1"/>
  <c r="F236" i="1"/>
  <c r="F240" i="1"/>
  <c r="F241" i="1"/>
  <c r="F242" i="1"/>
  <c r="F243" i="1"/>
  <c r="F244" i="1"/>
  <c r="F245" i="1"/>
  <c r="F247" i="1"/>
  <c r="F246" i="1"/>
  <c r="F224" i="1"/>
  <c r="F225" i="1"/>
  <c r="F226" i="1"/>
  <c r="F223" i="1"/>
  <c r="F227" i="1"/>
  <c r="F228" i="1"/>
  <c r="F229" i="1"/>
  <c r="F230" i="1"/>
  <c r="F231" i="1"/>
  <c r="F232" i="1"/>
  <c r="F233" i="1"/>
  <c r="F234" i="1"/>
  <c r="F211" i="1"/>
  <c r="F212" i="1"/>
  <c r="F213" i="1"/>
  <c r="F210" i="1"/>
  <c r="F214" i="1"/>
  <c r="F215" i="1"/>
  <c r="F216" i="1"/>
  <c r="F217" i="1"/>
  <c r="F218" i="1"/>
  <c r="F219" i="1"/>
  <c r="F221" i="1"/>
  <c r="F220" i="1"/>
  <c r="F198" i="1"/>
  <c r="F199" i="1"/>
  <c r="F200" i="1"/>
  <c r="F197" i="1"/>
  <c r="F201" i="1"/>
  <c r="F202" i="1"/>
  <c r="F203" i="1"/>
  <c r="F204" i="1"/>
  <c r="F205" i="1"/>
  <c r="F206" i="1"/>
  <c r="F207" i="1"/>
  <c r="F208" i="1"/>
  <c r="F185" i="1"/>
  <c r="F186" i="1"/>
  <c r="F187" i="1"/>
  <c r="F184" i="1"/>
  <c r="F188" i="1"/>
  <c r="F189" i="1"/>
  <c r="F190" i="1"/>
  <c r="F191" i="1"/>
  <c r="F192" i="1"/>
  <c r="F193" i="1"/>
  <c r="F195" i="1"/>
  <c r="F194" i="1"/>
  <c r="F170" i="1"/>
  <c r="F171" i="1"/>
  <c r="F172" i="1"/>
  <c r="F169" i="1"/>
  <c r="F173" i="1"/>
  <c r="F174" i="1"/>
  <c r="F175" i="1"/>
  <c r="F176" i="1"/>
  <c r="F177" i="1"/>
  <c r="F178" i="1"/>
  <c r="F182" i="1"/>
  <c r="F180" i="1"/>
  <c r="F179" i="1"/>
  <c r="F154" i="1"/>
  <c r="F155" i="1"/>
  <c r="F156" i="1"/>
  <c r="F153" i="1"/>
  <c r="F157" i="1"/>
  <c r="F158" i="1"/>
  <c r="F159" i="1"/>
  <c r="F160" i="1"/>
  <c r="F161" i="1"/>
  <c r="F162" i="1"/>
  <c r="F167" i="1"/>
  <c r="F166" i="1"/>
  <c r="F164" i="1"/>
  <c r="F163" i="1"/>
  <c r="F141" i="1"/>
  <c r="F142" i="1"/>
  <c r="F143" i="1"/>
  <c r="F140" i="1"/>
  <c r="F144" i="1"/>
  <c r="F145" i="1"/>
  <c r="F146" i="1"/>
  <c r="F147" i="1"/>
  <c r="F148" i="1"/>
  <c r="F149" i="1"/>
  <c r="F150" i="1"/>
  <c r="F151" i="1"/>
  <c r="F126" i="1"/>
  <c r="F127" i="1"/>
  <c r="F128" i="1"/>
  <c r="F125" i="1"/>
  <c r="F129" i="1"/>
  <c r="F130" i="1"/>
  <c r="F131" i="1"/>
  <c r="F132" i="1"/>
  <c r="F133" i="1"/>
  <c r="F134" i="1"/>
  <c r="F138" i="1"/>
  <c r="F136" i="1"/>
  <c r="F135" i="1"/>
  <c r="F113" i="1"/>
  <c r="F114" i="1"/>
  <c r="F115" i="1"/>
  <c r="F112" i="1"/>
  <c r="F116" i="1"/>
  <c r="F117" i="1"/>
  <c r="F118" i="1"/>
  <c r="F119" i="1"/>
  <c r="F120" i="1"/>
  <c r="F121" i="1"/>
  <c r="F122" i="1"/>
  <c r="F123" i="1"/>
  <c r="F98" i="1"/>
  <c r="F99" i="1"/>
  <c r="F100" i="1"/>
  <c r="F97" i="1"/>
  <c r="F101" i="1"/>
  <c r="F102" i="1"/>
  <c r="F103" i="1"/>
  <c r="F104" i="1"/>
  <c r="F105" i="1"/>
  <c r="F106" i="1"/>
  <c r="F110" i="1"/>
  <c r="F108" i="1"/>
  <c r="F107" i="1"/>
  <c r="F85" i="1"/>
  <c r="F86" i="1"/>
  <c r="F87" i="1"/>
  <c r="F84" i="1"/>
  <c r="F88" i="1"/>
  <c r="F89" i="1"/>
  <c r="F90" i="1"/>
  <c r="F91" i="1"/>
  <c r="F92" i="1"/>
  <c r="F93" i="1"/>
  <c r="F95" i="1"/>
  <c r="F94" i="1"/>
  <c r="F70" i="1"/>
  <c r="F71" i="1"/>
  <c r="F72" i="1"/>
  <c r="F69" i="1"/>
  <c r="F73" i="1"/>
  <c r="F74" i="1"/>
  <c r="F75" i="1"/>
  <c r="F76" i="1"/>
  <c r="F77" i="1"/>
  <c r="F78" i="1"/>
  <c r="F82" i="1"/>
  <c r="F80" i="1"/>
  <c r="F79" i="1"/>
  <c r="F57" i="1"/>
  <c r="F58" i="1"/>
  <c r="F59" i="1"/>
  <c r="F56" i="1"/>
  <c r="F60" i="1"/>
  <c r="F61" i="1"/>
  <c r="F62" i="1"/>
  <c r="F63" i="1"/>
  <c r="F64" i="1"/>
  <c r="F65" i="1"/>
  <c r="F67" i="1"/>
  <c r="F66" i="1"/>
  <c r="F44" i="1"/>
  <c r="F45" i="1"/>
  <c r="F46" i="1"/>
  <c r="F43" i="1"/>
  <c r="F47" i="1"/>
  <c r="F48" i="1"/>
  <c r="F49" i="1"/>
  <c r="F50" i="1"/>
  <c r="F51" i="1"/>
  <c r="F52" i="1"/>
  <c r="F54" i="1"/>
  <c r="F53" i="1"/>
  <c r="F31" i="1"/>
  <c r="F32" i="1"/>
  <c r="F33" i="1"/>
  <c r="F30" i="1"/>
  <c r="F34" i="1"/>
  <c r="F35" i="1"/>
  <c r="F36" i="1"/>
  <c r="F37" i="1"/>
  <c r="F38" i="1"/>
  <c r="F39" i="1"/>
  <c r="F40" i="1"/>
  <c r="F41" i="1"/>
  <c r="F15" i="1"/>
  <c r="F18" i="1"/>
  <c r="F19" i="1"/>
  <c r="F20" i="1"/>
  <c r="F17" i="1"/>
  <c r="F21" i="1"/>
  <c r="F22" i="1"/>
  <c r="F23" i="1"/>
  <c r="F24" i="1"/>
  <c r="F25" i="1"/>
  <c r="F26" i="1"/>
  <c r="F28" i="1"/>
  <c r="F27" i="1"/>
  <c r="F13" i="1"/>
  <c r="F12" i="1"/>
  <c r="F11" i="1"/>
  <c r="F10" i="1"/>
  <c r="F9" i="1"/>
  <c r="F8" i="1"/>
  <c r="F7" i="1"/>
  <c r="F6" i="1"/>
  <c r="F5" i="1"/>
  <c r="F4" i="1"/>
  <c r="F3" i="1"/>
  <c r="F2" i="1"/>
  <c r="G168" i="1"/>
  <c r="G1644" i="1"/>
  <c r="G1775" i="1"/>
  <c r="G1810" i="1"/>
  <c r="G1804" i="1"/>
  <c r="G1072" i="1"/>
  <c r="G1592" i="1"/>
  <c r="G558" i="1"/>
</calcChain>
</file>

<file path=xl/sharedStrings.xml><?xml version="1.0" encoding="utf-8"?>
<sst xmlns="http://schemas.openxmlformats.org/spreadsheetml/2006/main" count="605" uniqueCount="303">
  <si>
    <t>S04-68</t>
  </si>
  <si>
    <t>Site</t>
  </si>
  <si>
    <t>Lat</t>
  </si>
  <si>
    <t>Long</t>
  </si>
  <si>
    <t>Clast no.</t>
  </si>
  <si>
    <t>Nom diam</t>
  </si>
  <si>
    <t>Max</t>
  </si>
  <si>
    <t>Int</t>
  </si>
  <si>
    <t>Min</t>
  </si>
  <si>
    <t>F4-36</t>
  </si>
  <si>
    <t>Dense lithic</t>
  </si>
  <si>
    <t>S05-14</t>
  </si>
  <si>
    <t>S05-15</t>
  </si>
  <si>
    <t>S05-16</t>
  </si>
  <si>
    <t>F05-2</t>
  </si>
  <si>
    <t>Lithic</t>
  </si>
  <si>
    <t>F05-3</t>
  </si>
  <si>
    <t>F01-46</t>
  </si>
  <si>
    <t>F6-1</t>
  </si>
  <si>
    <t>F4-69</t>
  </si>
  <si>
    <t>WR1-1</t>
  </si>
  <si>
    <t>S04-68A</t>
  </si>
  <si>
    <t>Lithics</t>
  </si>
  <si>
    <t>S05-23</t>
  </si>
  <si>
    <t>F05-9</t>
  </si>
  <si>
    <t>F05-10</t>
  </si>
  <si>
    <t xml:space="preserve">F05-11 </t>
  </si>
  <si>
    <t>F4-64</t>
  </si>
  <si>
    <t>R-13</t>
  </si>
  <si>
    <t>F05-13</t>
  </si>
  <si>
    <t>F05-14</t>
  </si>
  <si>
    <t>F05-15</t>
  </si>
  <si>
    <t>F05-18</t>
  </si>
  <si>
    <t>F05-19</t>
  </si>
  <si>
    <t>S7-103</t>
  </si>
  <si>
    <t>S05-25</t>
  </si>
  <si>
    <t>S05-26</t>
  </si>
  <si>
    <t>S05-27</t>
  </si>
  <si>
    <t>S05-28</t>
  </si>
  <si>
    <t>S05-29</t>
  </si>
  <si>
    <t>S05-30</t>
  </si>
  <si>
    <t>S05-31</t>
  </si>
  <si>
    <t>S05-32</t>
  </si>
  <si>
    <t>S05-33</t>
  </si>
  <si>
    <t>S05-34</t>
  </si>
  <si>
    <t>S05-35</t>
  </si>
  <si>
    <t>S05-36</t>
  </si>
  <si>
    <t>S05-37</t>
  </si>
  <si>
    <t>S05-38</t>
  </si>
  <si>
    <t>F05-20</t>
  </si>
  <si>
    <t>F05-22</t>
  </si>
  <si>
    <t>S05-60</t>
  </si>
  <si>
    <t>S05-61</t>
  </si>
  <si>
    <t>ML</t>
  </si>
  <si>
    <t>F6-7K3</t>
  </si>
  <si>
    <t>F01-46 (second)</t>
  </si>
  <si>
    <t>S05-235A</t>
  </si>
  <si>
    <t>S05-252</t>
  </si>
  <si>
    <t>S05-268A</t>
  </si>
  <si>
    <t>R-13-K3</t>
  </si>
  <si>
    <t>S9-41-6GS</t>
  </si>
  <si>
    <t>S9-41-5GS</t>
  </si>
  <si>
    <t>S9-41-5-7composite</t>
  </si>
  <si>
    <t>F04-24-7</t>
  </si>
  <si>
    <t>F04-24-8</t>
  </si>
  <si>
    <t>F04-24-9</t>
  </si>
  <si>
    <t>F04-24-7-9combined</t>
  </si>
  <si>
    <t>K15</t>
  </si>
  <si>
    <t>S06-4</t>
  </si>
  <si>
    <t>S06-5A</t>
  </si>
  <si>
    <t>S04-118</t>
  </si>
  <si>
    <t>S06-15A</t>
  </si>
  <si>
    <t>S06-16A</t>
  </si>
  <si>
    <t>S06-17A</t>
  </si>
  <si>
    <t>S06-18A</t>
  </si>
  <si>
    <t>S06-20A</t>
  </si>
  <si>
    <t>S06-21A</t>
  </si>
  <si>
    <t>S06-23A</t>
  </si>
  <si>
    <t>S06-22B</t>
  </si>
  <si>
    <t>S06-19A</t>
  </si>
  <si>
    <t>S06-24A</t>
  </si>
  <si>
    <t>S06-25</t>
  </si>
  <si>
    <t>S06-26</t>
  </si>
  <si>
    <t>S06-27</t>
  </si>
  <si>
    <t>S06-30</t>
  </si>
  <si>
    <t>S06-35</t>
  </si>
  <si>
    <t>S06-31</t>
  </si>
  <si>
    <t>S06-41</t>
  </si>
  <si>
    <t>S06-42</t>
  </si>
  <si>
    <t>S06-43</t>
  </si>
  <si>
    <t>S06-44</t>
  </si>
  <si>
    <t>S06-45</t>
  </si>
  <si>
    <t>S06-46A</t>
  </si>
  <si>
    <t>S06-48A</t>
  </si>
  <si>
    <t>S06-59</t>
  </si>
  <si>
    <t>S06-60A</t>
  </si>
  <si>
    <t>S06-60A*</t>
  </si>
  <si>
    <t>S06-63A</t>
  </si>
  <si>
    <t>S06-65A</t>
  </si>
  <si>
    <t>S06-67A</t>
  </si>
  <si>
    <t>S06-68B</t>
  </si>
  <si>
    <t>F06-4</t>
  </si>
  <si>
    <t>F06-5</t>
  </si>
  <si>
    <t>F06-7</t>
  </si>
  <si>
    <t>F06-8</t>
  </si>
  <si>
    <t>F06-11</t>
  </si>
  <si>
    <t>F4-44</t>
  </si>
  <si>
    <t>F06-13</t>
  </si>
  <si>
    <t>F06-14</t>
  </si>
  <si>
    <t>F06-15</t>
  </si>
  <si>
    <t>F06-16</t>
  </si>
  <si>
    <t>R1</t>
  </si>
  <si>
    <t>S06-61A</t>
  </si>
  <si>
    <t>S06-62A</t>
  </si>
  <si>
    <t>S06-87A</t>
  </si>
  <si>
    <t>S06-89A</t>
  </si>
  <si>
    <t>S06-86A</t>
  </si>
  <si>
    <t>F07-2</t>
  </si>
  <si>
    <t>F07-3</t>
  </si>
  <si>
    <t>F07-6</t>
  </si>
  <si>
    <t>Outsize scoria</t>
  </si>
  <si>
    <t>F07-7</t>
  </si>
  <si>
    <t>S07-19</t>
  </si>
  <si>
    <t>S07-23</t>
  </si>
  <si>
    <t>F07-10</t>
  </si>
  <si>
    <t>S07-25</t>
  </si>
  <si>
    <t>S07-26</t>
  </si>
  <si>
    <t>F9-12</t>
  </si>
  <si>
    <t>Reticulite</t>
  </si>
  <si>
    <t>F10-1</t>
  </si>
  <si>
    <t>F10-12</t>
  </si>
  <si>
    <t>F10-13</t>
  </si>
  <si>
    <t>F10-6</t>
  </si>
  <si>
    <t>F10-26-2</t>
  </si>
  <si>
    <t>F10-27</t>
  </si>
  <si>
    <t>F10-28</t>
  </si>
  <si>
    <t>F10-9</t>
  </si>
  <si>
    <t>F10-29</t>
  </si>
  <si>
    <t>F10-3</t>
  </si>
  <si>
    <t>F10-5</t>
  </si>
  <si>
    <t>F07-7 (2010)</t>
  </si>
  <si>
    <t>F10-10</t>
  </si>
  <si>
    <t>F04-19-1</t>
  </si>
  <si>
    <t>F04-19-3</t>
  </si>
  <si>
    <t>F6-7</t>
  </si>
  <si>
    <t>F10-115-5</t>
  </si>
  <si>
    <t>S13-378</t>
  </si>
  <si>
    <t>S9-41-7GS</t>
  </si>
  <si>
    <t>Distance</t>
  </si>
  <si>
    <r>
      <t>F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=Min/SQRT(Max times Int</t>
    </r>
  </si>
  <si>
    <r>
      <t>Av F</t>
    </r>
    <r>
      <rPr>
        <vertAlign val="subscript"/>
        <sz val="10"/>
        <rFont val="Arial"/>
        <family val="2"/>
      </rPr>
      <t>CR</t>
    </r>
  </si>
  <si>
    <t>Notes:</t>
  </si>
  <si>
    <t>Lat and Long in Old Hawaiian Datum</t>
  </si>
  <si>
    <t>Distance is distance in kilometers from assumed vent in center of caldera</t>
  </si>
  <si>
    <t>Nom. Diam is nominal diameter in millimeters of a sphere with diameters given in columns H-J</t>
  </si>
  <si>
    <t>ML, Average diameter in millimeters of the 5 largest scoria clasts, or of all lithic clasts (only the largest 5 if more than 5 lithic clasts)</t>
  </si>
  <si>
    <r>
      <t>F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, Corey shape factor</t>
    </r>
  </si>
  <si>
    <r>
      <t>Av F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, average of individual vaues at a site</t>
    </r>
  </si>
  <si>
    <t>Yellow highlight indicates liithic clasts; no highlight, scoria clasts</t>
  </si>
  <si>
    <t xml:space="preserve"> </t>
  </si>
  <si>
    <t>Thickness (cm)</t>
  </si>
  <si>
    <t>F02-1</t>
  </si>
  <si>
    <t>F02-3</t>
  </si>
  <si>
    <t>S4-27</t>
  </si>
  <si>
    <t>K-15</t>
  </si>
  <si>
    <t>F01-55</t>
  </si>
  <si>
    <t>F02-4</t>
  </si>
  <si>
    <t>F02-5</t>
  </si>
  <si>
    <t>F02-6</t>
  </si>
  <si>
    <t>F02-7</t>
  </si>
  <si>
    <t>F02-8</t>
  </si>
  <si>
    <t>F02-13</t>
  </si>
  <si>
    <t>F02-18</t>
  </si>
  <si>
    <t>F02-19</t>
  </si>
  <si>
    <t>F01-43</t>
  </si>
  <si>
    <t>F7-8</t>
  </si>
  <si>
    <t>F01-57</t>
  </si>
  <si>
    <t>F01-59</t>
  </si>
  <si>
    <t>F01-61</t>
  </si>
  <si>
    <t>F01-62</t>
  </si>
  <si>
    <t>F01-10</t>
  </si>
  <si>
    <t>F01-14</t>
  </si>
  <si>
    <t>F01-28</t>
  </si>
  <si>
    <t>F01-29</t>
  </si>
  <si>
    <t>F01-39</t>
  </si>
  <si>
    <t>F0-6 (R1)</t>
  </si>
  <si>
    <t>S0-7</t>
  </si>
  <si>
    <t>S0-9</t>
  </si>
  <si>
    <t>F0-8</t>
  </si>
  <si>
    <t>F0-10</t>
  </si>
  <si>
    <t>F0-11</t>
  </si>
  <si>
    <t>F0-17</t>
  </si>
  <si>
    <t>F0-18</t>
  </si>
  <si>
    <t>F9-1</t>
  </si>
  <si>
    <t>F9-3</t>
  </si>
  <si>
    <t>S9-49</t>
  </si>
  <si>
    <t>F7-1</t>
  </si>
  <si>
    <t>F7-3</t>
  </si>
  <si>
    <t>F7-4</t>
  </si>
  <si>
    <t>F7-5</t>
  </si>
  <si>
    <t>F7-6</t>
  </si>
  <si>
    <t>F7-7</t>
  </si>
  <si>
    <t>F7-9</t>
  </si>
  <si>
    <t>F7-23</t>
  </si>
  <si>
    <t>F7-33 (KSF</t>
  </si>
  <si>
    <t>DP6-4</t>
  </si>
  <si>
    <t>F6-3</t>
  </si>
  <si>
    <t>R8</t>
  </si>
  <si>
    <t>F4-46</t>
  </si>
  <si>
    <t>F4-65</t>
  </si>
  <si>
    <t>F4-68</t>
  </si>
  <si>
    <t>F02-25</t>
  </si>
  <si>
    <t>F05-1</t>
  </si>
  <si>
    <t>F05-11</t>
  </si>
  <si>
    <t>1-3</t>
  </si>
  <si>
    <t>F05-16</t>
  </si>
  <si>
    <t>2-3</t>
  </si>
  <si>
    <t>S05-235</t>
  </si>
  <si>
    <t>F04-1</t>
  </si>
  <si>
    <t>F04-3</t>
  </si>
  <si>
    <t>F04-4</t>
  </si>
  <si>
    <t>F04-10</t>
  </si>
  <si>
    <t>F04-14</t>
  </si>
  <si>
    <t>F04-12</t>
  </si>
  <si>
    <t>F04-13</t>
  </si>
  <si>
    <t>9-10</t>
  </si>
  <si>
    <t>F04-15</t>
  </si>
  <si>
    <t>F04-24</t>
  </si>
  <si>
    <t>6-9</t>
  </si>
  <si>
    <t>F03-4</t>
  </si>
  <si>
    <t>F03-6</t>
  </si>
  <si>
    <t>F03-8</t>
  </si>
  <si>
    <t>F03-9</t>
  </si>
  <si>
    <t>S05-186</t>
  </si>
  <si>
    <t>S06-5</t>
  </si>
  <si>
    <t>S06-15</t>
  </si>
  <si>
    <t>2.5-3</t>
  </si>
  <si>
    <t>S06-16</t>
  </si>
  <si>
    <t>S06-17</t>
  </si>
  <si>
    <t>S06-18</t>
  </si>
  <si>
    <t>S06-19</t>
  </si>
  <si>
    <t>S06-20</t>
  </si>
  <si>
    <t>S06-21</t>
  </si>
  <si>
    <t>S06-22</t>
  </si>
  <si>
    <t>S06-23</t>
  </si>
  <si>
    <t>0.5-1</t>
  </si>
  <si>
    <t>S06-24</t>
  </si>
  <si>
    <t>1-4</t>
  </si>
  <si>
    <t>0.2-0.5</t>
  </si>
  <si>
    <t>S06-33</t>
  </si>
  <si>
    <t>S06-34</t>
  </si>
  <si>
    <t>S06-46</t>
  </si>
  <si>
    <t>S06-48</t>
  </si>
  <si>
    <t>S06-66A</t>
  </si>
  <si>
    <t>S06-68A</t>
  </si>
  <si>
    <t>F06-3</t>
  </si>
  <si>
    <t>S06-71</t>
  </si>
  <si>
    <t>F06-12</t>
  </si>
  <si>
    <t>F06-17</t>
  </si>
  <si>
    <t>F10-2</t>
  </si>
  <si>
    <t>F10-26</t>
  </si>
  <si>
    <t>F6-7 (2010</t>
  </si>
  <si>
    <t>S11-1</t>
  </si>
  <si>
    <t>S9-17</t>
  </si>
  <si>
    <t>6 (9)</t>
  </si>
  <si>
    <t>S9-18</t>
  </si>
  <si>
    <t>Median grain size, mm</t>
  </si>
  <si>
    <t>S05-28K-3</t>
  </si>
  <si>
    <t>S05-32A</t>
  </si>
  <si>
    <t>S05-34A</t>
  </si>
  <si>
    <t>S05-186A</t>
  </si>
  <si>
    <t>F4-36-K3</t>
  </si>
  <si>
    <t>F04-4-K3</t>
  </si>
  <si>
    <t>S9-39K3</t>
  </si>
  <si>
    <t>F01-46K3</t>
  </si>
  <si>
    <t>F05-2A</t>
  </si>
  <si>
    <t>S05-252K3combined</t>
  </si>
  <si>
    <t>R13-K3</t>
  </si>
  <si>
    <t>S9-41combined</t>
  </si>
  <si>
    <t>K15sieve</t>
  </si>
  <si>
    <t>F05-14A</t>
  </si>
  <si>
    <t>F05-1(K3)</t>
  </si>
  <si>
    <t>F05-13(2)</t>
  </si>
  <si>
    <t>F05-19(K-3)</t>
  </si>
  <si>
    <t>S04-118A</t>
  </si>
  <si>
    <t>S06-22B-recal</t>
  </si>
  <si>
    <t>F05-9-K3</t>
  </si>
  <si>
    <t>S06-31 modified</t>
  </si>
  <si>
    <t>S06-42A</t>
  </si>
  <si>
    <t>S06-43A</t>
  </si>
  <si>
    <t>S06-44A</t>
  </si>
  <si>
    <t>S05-23resample</t>
  </si>
  <si>
    <t>F05-15combined</t>
  </si>
  <si>
    <t>F06-5ABcombined</t>
  </si>
  <si>
    <t>F06-14-1</t>
  </si>
  <si>
    <t>F4-44-1</t>
  </si>
  <si>
    <t>S06-90A</t>
  </si>
  <si>
    <t>S09-127</t>
  </si>
  <si>
    <t>F6-7(2010)-2</t>
  </si>
  <si>
    <t>Note:</t>
  </si>
  <si>
    <t>Lat and Long is Old Hawaiian Datum</t>
  </si>
  <si>
    <t>Median grain size determined by sieving at whole phi intervals</t>
  </si>
  <si>
    <t>Locations are Old Hawaiian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</si>
</sst>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vertAlign val="sub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</cellStyleXfs>
  <cellXfs count="49">
    <xf numFmtId="0" fontId="0" fillId="0" borderId="0" xfId="0"/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0" fontId="3" fillId="0" borderId="0" xfId="0" applyNumberFormat="1" applyFont="1"/>
    <xf numFmtId="164" fontId="0" fillId="0" borderId="0" xfId="0" applyNumberFormat="1" applyAlignment="1">
      <alignment horizontal="right"/>
    </xf>
    <xf numFmtId="164" fontId="3" fillId="0" borderId="0" xfId="0" applyNumberFormat="1" applyFont="1"/>
    <xf numFmtId="164" fontId="3" fillId="0" borderId="0" xfId="0" applyNumberFormat="1" applyFont="1" applyFill="1"/>
    <xf numFmtId="164" fontId="5" fillId="0" borderId="0" xfId="1" applyNumberFormat="1" applyFont="1" applyFill="1"/>
    <xf numFmtId="164" fontId="5" fillId="0" borderId="0" xfId="2" applyNumberFormat="1" applyFont="1" applyFill="1"/>
    <xf numFmtId="0" fontId="3" fillId="4" borderId="0" xfId="0" applyFont="1" applyFill="1"/>
    <xf numFmtId="0" fontId="0" fillId="4" borderId="0" xfId="0" applyFill="1"/>
    <xf numFmtId="2" fontId="0" fillId="4" borderId="0" xfId="0" applyNumberFormat="1" applyFill="1" applyAlignment="1">
      <alignment horizontal="center"/>
    </xf>
    <xf numFmtId="164" fontId="0" fillId="4" borderId="0" xfId="0" applyNumberFormat="1" applyFill="1"/>
    <xf numFmtId="165" fontId="0" fillId="0" borderId="0" xfId="0" applyNumberFormat="1" applyFill="1"/>
    <xf numFmtId="164" fontId="0" fillId="0" borderId="0" xfId="0" applyNumberFormat="1" applyAlignment="1"/>
    <xf numFmtId="164" fontId="8" fillId="0" borderId="0" xfId="0" applyNumberFormat="1" applyFont="1"/>
    <xf numFmtId="0" fontId="0" fillId="5" borderId="0" xfId="0" applyFill="1"/>
    <xf numFmtId="0" fontId="3" fillId="5" borderId="0" xfId="0" applyFont="1" applyFill="1"/>
    <xf numFmtId="2" fontId="0" fillId="5" borderId="0" xfId="0" applyNumberFormat="1" applyFill="1" applyAlignment="1">
      <alignment horizontal="center"/>
    </xf>
    <xf numFmtId="164" fontId="0" fillId="5" borderId="0" xfId="0" applyNumberFormat="1" applyFill="1"/>
    <xf numFmtId="0" fontId="9" fillId="0" borderId="0" xfId="0" applyFont="1" applyAlignment="1">
      <alignment vertical="center"/>
    </xf>
    <xf numFmtId="0" fontId="9" fillId="0" borderId="0" xfId="0" applyFont="1"/>
    <xf numFmtId="166" fontId="3" fillId="0" borderId="0" xfId="0" applyNumberFormat="1" applyFont="1" applyAlignment="1">
      <alignment horizontal="center"/>
    </xf>
    <xf numFmtId="166" fontId="0" fillId="0" borderId="0" xfId="0" applyNumberFormat="1"/>
    <xf numFmtId="166" fontId="0" fillId="4" borderId="0" xfId="0" applyNumberFormat="1" applyFill="1"/>
    <xf numFmtId="166" fontId="0" fillId="5" borderId="0" xfId="0" applyNumberFormat="1" applyFill="1"/>
    <xf numFmtId="166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3" fillId="0" borderId="0" xfId="0" applyNumberFormat="1" applyFont="1" applyFill="1" applyAlignment="1">
      <alignment horizontal="center"/>
    </xf>
    <xf numFmtId="166" fontId="0" fillId="0" borderId="0" xfId="0" applyNumberFormat="1" applyFill="1"/>
    <xf numFmtId="0" fontId="0" fillId="0" borderId="0" xfId="0" applyFill="1"/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/>
    <xf numFmtId="2" fontId="3" fillId="0" borderId="0" xfId="0" applyNumberFormat="1" applyFont="1" applyFill="1"/>
    <xf numFmtId="0" fontId="8" fillId="0" borderId="0" xfId="0" applyFont="1" applyFill="1"/>
    <xf numFmtId="165" fontId="8" fillId="0" borderId="0" xfId="0" applyNumberFormat="1" applyFont="1" applyFill="1"/>
    <xf numFmtId="165" fontId="7" fillId="0" borderId="0" xfId="0" applyNumberFormat="1" applyFont="1" applyFill="1"/>
    <xf numFmtId="0" fontId="6" fillId="0" borderId="0" xfId="0" applyFont="1" applyFill="1"/>
    <xf numFmtId="1" fontId="0" fillId="0" borderId="0" xfId="0" applyNumberFormat="1" applyFill="1"/>
    <xf numFmtId="0" fontId="1" fillId="0" borderId="0" xfId="3"/>
    <xf numFmtId="0" fontId="1" fillId="0" borderId="0" xfId="3"/>
    <xf numFmtId="49" fontId="1" fillId="0" borderId="0" xfId="3" applyNumberFormat="1" applyAlignment="1">
      <alignment horizontal="center"/>
    </xf>
  </cellXfs>
  <cellStyles count="4">
    <cellStyle name="20% - Accent1" xfId="1" builtinId="30" customBuiltin="1"/>
    <cellStyle name="40% - Accent2" xfId="2" builtinId="35" customBuiltin="1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31"/>
  <sheetViews>
    <sheetView zoomScale="75" zoomScaleNormal="75" workbookViewId="0">
      <pane ySplit="1" topLeftCell="A140" activePane="bottomLeft" state="frozen"/>
      <selection pane="bottomLeft" activeCell="M18" sqref="M18:M19"/>
    </sheetView>
  </sheetViews>
  <sheetFormatPr defaultRowHeight="12.75" x14ac:dyDescent="0.2"/>
  <cols>
    <col min="1" max="1" width="20.5703125" customWidth="1"/>
    <col min="2" max="2" width="10.85546875" style="5" customWidth="1"/>
    <col min="3" max="4" width="12.140625" style="5" customWidth="1"/>
    <col min="7" max="10" width="9.140625" style="2"/>
    <col min="11" max="11" width="28.140625" style="28" customWidth="1"/>
    <col min="12" max="12" width="15" style="28" customWidth="1"/>
    <col min="13" max="13" width="20.42578125" style="28" customWidth="1"/>
    <col min="14" max="14" width="17.28515625" style="35" customWidth="1"/>
    <col min="15" max="15" width="15.7109375" style="36" customWidth="1"/>
    <col min="16" max="16" width="14.85546875" style="36" customWidth="1"/>
    <col min="17" max="20" width="22.42578125" style="36" customWidth="1"/>
    <col min="21" max="21" width="22.42578125" style="18" customWidth="1"/>
    <col min="22" max="25" width="16.7109375" style="18" customWidth="1"/>
    <col min="26" max="26" width="35.28515625" style="18" customWidth="1"/>
    <col min="27" max="27" width="21.5703125" style="36" customWidth="1"/>
    <col min="28" max="28" width="9.140625" style="36"/>
    <col min="29" max="34" width="9.140625" style="18"/>
    <col min="35" max="35" width="9.140625" style="33"/>
    <col min="36" max="36" width="12.5703125" style="36" customWidth="1"/>
    <col min="37" max="60" width="9.140625" style="36"/>
  </cols>
  <sheetData>
    <row r="1" spans="1:60" ht="15.75" x14ac:dyDescent="0.3">
      <c r="A1" t="s">
        <v>1</v>
      </c>
      <c r="B1" s="6" t="s">
        <v>2</v>
      </c>
      <c r="C1" s="6" t="s">
        <v>3</v>
      </c>
      <c r="D1" s="6" t="s">
        <v>148</v>
      </c>
      <c r="E1" s="3" t="s">
        <v>4</v>
      </c>
      <c r="F1" s="3" t="s">
        <v>5</v>
      </c>
      <c r="G1" s="4" t="s">
        <v>53</v>
      </c>
      <c r="H1" s="4" t="s">
        <v>6</v>
      </c>
      <c r="I1" s="4" t="s">
        <v>7</v>
      </c>
      <c r="J1" s="4" t="s">
        <v>8</v>
      </c>
      <c r="K1" s="27" t="s">
        <v>149</v>
      </c>
      <c r="L1" s="27" t="s">
        <v>150</v>
      </c>
      <c r="M1" s="27"/>
      <c r="N1" s="31"/>
      <c r="O1" s="32"/>
      <c r="P1" s="33"/>
      <c r="Q1" s="32"/>
      <c r="R1" s="32"/>
      <c r="S1" s="32"/>
      <c r="T1" s="34"/>
      <c r="U1" s="38"/>
      <c r="V1" s="38"/>
      <c r="W1" s="38"/>
      <c r="X1" s="38"/>
      <c r="Y1" s="38"/>
      <c r="Z1" s="39"/>
      <c r="AA1" s="37"/>
      <c r="AI1" s="40"/>
      <c r="AJ1" s="37"/>
    </row>
    <row r="2" spans="1:60" x14ac:dyDescent="0.2">
      <c r="A2" s="5" t="s">
        <v>0</v>
      </c>
      <c r="B2" s="5">
        <v>19.343</v>
      </c>
      <c r="C2" s="5">
        <v>-155.27222</v>
      </c>
      <c r="D2" s="5">
        <v>8.1999999999999993</v>
      </c>
      <c r="E2">
        <v>1</v>
      </c>
      <c r="F2" s="1">
        <f t="shared" ref="F2:F13" si="0">POWER((H2*I2*J2),1/3)</f>
        <v>31.017740799157995</v>
      </c>
      <c r="G2" s="2">
        <f>((H2+I2+J2+H3+I3+J3+H4+I4+J4+H5+I5+J5+H6+I6+J6)/15)</f>
        <v>23.533333333333335</v>
      </c>
      <c r="H2" s="2">
        <v>42.7</v>
      </c>
      <c r="I2" s="2">
        <v>27.3</v>
      </c>
      <c r="J2" s="2">
        <v>25.6</v>
      </c>
      <c r="K2" s="28">
        <f>J2/SQRT(H2*I2)</f>
        <v>0.74979873655289564</v>
      </c>
      <c r="L2" s="28">
        <f>AVERAGE(K2:K13)</f>
        <v>0.55962122749739995</v>
      </c>
      <c r="P2" s="33"/>
      <c r="Q2" s="33"/>
      <c r="R2" s="33"/>
      <c r="S2" s="33"/>
      <c r="T2" s="18"/>
      <c r="AA2" s="18"/>
      <c r="AJ2" s="33"/>
    </row>
    <row r="3" spans="1:60" x14ac:dyDescent="0.2">
      <c r="D3" s="5">
        <v>8.1999999999999993</v>
      </c>
      <c r="E3">
        <v>2</v>
      </c>
      <c r="F3" s="1">
        <f t="shared" si="0"/>
        <v>22.178991569329568</v>
      </c>
      <c r="H3" s="2">
        <v>28.2</v>
      </c>
      <c r="I3" s="2">
        <v>24.8</v>
      </c>
      <c r="J3" s="2">
        <v>15.6</v>
      </c>
      <c r="K3" s="28">
        <f t="shared" ref="K3:K66" si="1">J3/SQRT(H3*I3)</f>
        <v>0.58989430552876521</v>
      </c>
      <c r="P3" s="33"/>
      <c r="R3" s="33"/>
      <c r="S3" s="33"/>
      <c r="T3" s="18"/>
    </row>
    <row r="4" spans="1:60" x14ac:dyDescent="0.2">
      <c r="D4" s="5">
        <v>8.1999999999999993</v>
      </c>
      <c r="E4">
        <v>3</v>
      </c>
      <c r="F4" s="1">
        <f t="shared" si="0"/>
        <v>21.700177676276024</v>
      </c>
      <c r="H4" s="2">
        <v>28.3</v>
      </c>
      <c r="I4" s="2">
        <v>23.6</v>
      </c>
      <c r="J4" s="2">
        <v>15.3</v>
      </c>
      <c r="K4" s="28">
        <f t="shared" si="1"/>
        <v>0.5920279514402832</v>
      </c>
      <c r="P4" s="33"/>
      <c r="R4" s="33"/>
      <c r="S4" s="33"/>
      <c r="T4" s="18"/>
    </row>
    <row r="5" spans="1:60" x14ac:dyDescent="0.2">
      <c r="D5" s="5">
        <v>8.1999999999999993</v>
      </c>
      <c r="E5">
        <v>4</v>
      </c>
      <c r="F5" s="1">
        <f t="shared" si="0"/>
        <v>19.964297972852076</v>
      </c>
      <c r="H5" s="2">
        <v>27.4</v>
      </c>
      <c r="I5" s="2">
        <v>25.7</v>
      </c>
      <c r="J5" s="2">
        <v>11.3</v>
      </c>
      <c r="K5" s="28">
        <f t="shared" si="1"/>
        <v>0.42583033915770607</v>
      </c>
      <c r="P5" s="33"/>
      <c r="R5" s="33"/>
      <c r="S5" s="33"/>
      <c r="T5" s="18"/>
    </row>
    <row r="6" spans="1:60" x14ac:dyDescent="0.2">
      <c r="D6" s="5">
        <v>8.1999999999999993</v>
      </c>
      <c r="E6">
        <v>5</v>
      </c>
      <c r="F6" s="1">
        <f t="shared" si="0"/>
        <v>18.369967153277486</v>
      </c>
      <c r="H6" s="2">
        <v>25.5</v>
      </c>
      <c r="I6" s="2">
        <v>18.7</v>
      </c>
      <c r="J6" s="2">
        <v>13</v>
      </c>
      <c r="K6" s="28">
        <f t="shared" si="1"/>
        <v>0.59532272200587044</v>
      </c>
      <c r="P6" s="33"/>
      <c r="R6" s="33"/>
      <c r="S6" s="33"/>
      <c r="T6" s="18"/>
    </row>
    <row r="7" spans="1:60" x14ac:dyDescent="0.2">
      <c r="D7" s="5">
        <v>8.1999999999999993</v>
      </c>
      <c r="E7">
        <v>6</v>
      </c>
      <c r="F7" s="1">
        <f t="shared" si="0"/>
        <v>17.048970678279346</v>
      </c>
      <c r="H7" s="2">
        <v>21</v>
      </c>
      <c r="I7" s="2">
        <v>20.7</v>
      </c>
      <c r="J7" s="2">
        <v>11.4</v>
      </c>
      <c r="K7" s="28">
        <f t="shared" si="1"/>
        <v>0.54677673991550646</v>
      </c>
      <c r="P7" s="33"/>
      <c r="R7" s="33"/>
      <c r="S7" s="33"/>
      <c r="T7" s="18"/>
    </row>
    <row r="8" spans="1:60" x14ac:dyDescent="0.2">
      <c r="D8" s="5">
        <v>8.1999999999999993</v>
      </c>
      <c r="E8">
        <v>7</v>
      </c>
      <c r="F8" s="1">
        <f t="shared" si="0"/>
        <v>17.034577833566935</v>
      </c>
      <c r="H8" s="2">
        <v>27.1</v>
      </c>
      <c r="I8" s="2">
        <v>15.2</v>
      </c>
      <c r="J8" s="2">
        <v>12</v>
      </c>
      <c r="K8" s="28">
        <f t="shared" si="1"/>
        <v>0.59125497308086383</v>
      </c>
      <c r="P8" s="33"/>
      <c r="R8" s="33"/>
      <c r="S8" s="33"/>
      <c r="T8" s="18"/>
    </row>
    <row r="9" spans="1:60" x14ac:dyDescent="0.2">
      <c r="D9" s="5">
        <v>8.1999999999999993</v>
      </c>
      <c r="E9">
        <v>8</v>
      </c>
      <c r="F9" s="1">
        <f t="shared" si="0"/>
        <v>16.659122897118735</v>
      </c>
      <c r="H9" s="2">
        <v>24.7</v>
      </c>
      <c r="I9" s="2">
        <v>19.100000000000001</v>
      </c>
      <c r="J9" s="2">
        <v>9.8000000000000007</v>
      </c>
      <c r="K9" s="28">
        <f t="shared" si="1"/>
        <v>0.45119150629930488</v>
      </c>
      <c r="P9" s="33"/>
      <c r="R9" s="33"/>
      <c r="S9" s="33"/>
      <c r="T9" s="18"/>
    </row>
    <row r="10" spans="1:60" x14ac:dyDescent="0.2">
      <c r="D10" s="5">
        <v>8.1999999999999993</v>
      </c>
      <c r="E10">
        <v>9</v>
      </c>
      <c r="F10" s="1">
        <f t="shared" si="0"/>
        <v>16.636046891322422</v>
      </c>
      <c r="H10" s="2">
        <v>21.8</v>
      </c>
      <c r="I10" s="2">
        <v>19.2</v>
      </c>
      <c r="J10" s="2">
        <v>11</v>
      </c>
      <c r="K10" s="28">
        <f t="shared" si="1"/>
        <v>0.53766754731647037</v>
      </c>
      <c r="P10" s="33"/>
      <c r="R10" s="33"/>
      <c r="S10" s="33"/>
      <c r="T10" s="18"/>
    </row>
    <row r="11" spans="1:60" x14ac:dyDescent="0.2">
      <c r="D11" s="5">
        <v>8.1999999999999993</v>
      </c>
      <c r="E11">
        <v>10</v>
      </c>
      <c r="F11" s="1">
        <f t="shared" si="0"/>
        <v>16.290953113859224</v>
      </c>
      <c r="H11" s="2">
        <v>24.1</v>
      </c>
      <c r="I11" s="2">
        <v>13.8</v>
      </c>
      <c r="J11" s="2">
        <v>13</v>
      </c>
      <c r="K11" s="28">
        <f t="shared" si="1"/>
        <v>0.71284529557179976</v>
      </c>
      <c r="P11" s="33"/>
      <c r="R11" s="33"/>
      <c r="S11" s="33"/>
      <c r="T11" s="18"/>
    </row>
    <row r="12" spans="1:60" x14ac:dyDescent="0.2">
      <c r="D12" s="5">
        <v>8.1999999999999993</v>
      </c>
      <c r="E12">
        <v>11</v>
      </c>
      <c r="F12" s="1">
        <f t="shared" si="0"/>
        <v>16.153195187442964</v>
      </c>
      <c r="H12" s="2">
        <v>25.6</v>
      </c>
      <c r="I12" s="2">
        <v>16.8</v>
      </c>
      <c r="J12" s="2">
        <v>9.8000000000000007</v>
      </c>
      <c r="K12" s="28">
        <f t="shared" si="1"/>
        <v>0.47255400925890645</v>
      </c>
      <c r="P12" s="33"/>
      <c r="R12" s="33"/>
      <c r="S12" s="33"/>
      <c r="T12" s="18"/>
    </row>
    <row r="13" spans="1:60" x14ac:dyDescent="0.2">
      <c r="D13" s="5">
        <v>8.1999999999999993</v>
      </c>
      <c r="E13">
        <v>12</v>
      </c>
      <c r="F13" s="1">
        <f t="shared" si="0"/>
        <v>15.830247031561685</v>
      </c>
      <c r="H13" s="2">
        <v>24.8</v>
      </c>
      <c r="I13" s="2">
        <v>17.2</v>
      </c>
      <c r="J13" s="2">
        <v>9.3000000000000007</v>
      </c>
      <c r="K13" s="28">
        <f t="shared" si="1"/>
        <v>0.45029060384042746</v>
      </c>
      <c r="P13" s="33"/>
      <c r="R13" s="33"/>
      <c r="S13" s="33"/>
      <c r="T13" s="18"/>
    </row>
    <row r="14" spans="1:60" x14ac:dyDescent="0.2">
      <c r="F14" s="1"/>
      <c r="K14" s="28" t="s">
        <v>159</v>
      </c>
    </row>
    <row r="15" spans="1:60" s="15" customFormat="1" x14ac:dyDescent="0.2">
      <c r="B15" s="14"/>
      <c r="C15" s="14" t="s">
        <v>10</v>
      </c>
      <c r="D15" s="14">
        <v>8.1999999999999993</v>
      </c>
      <c r="E15" s="15">
        <v>1</v>
      </c>
      <c r="F15" s="16">
        <f>POWER((H15*I15*J15),1/3)</f>
        <v>26.806326010927783</v>
      </c>
      <c r="G15" s="17">
        <f>AVERAGE(H15:J15)</f>
        <v>28.866666666666664</v>
      </c>
      <c r="H15" s="17">
        <v>37.299999999999997</v>
      </c>
      <c r="I15" s="17">
        <v>34.200000000000003</v>
      </c>
      <c r="J15" s="17">
        <v>15.1</v>
      </c>
      <c r="K15" s="28">
        <f t="shared" si="1"/>
        <v>0.42277517537053194</v>
      </c>
      <c r="L15" s="29"/>
      <c r="M15" s="28"/>
      <c r="N15" s="35"/>
      <c r="O15" s="36"/>
      <c r="P15" s="36"/>
      <c r="Q15" s="36"/>
      <c r="R15" s="36"/>
      <c r="S15" s="36"/>
      <c r="T15" s="36"/>
      <c r="U15" s="18"/>
      <c r="V15" s="18"/>
      <c r="W15" s="18"/>
      <c r="X15" s="18"/>
      <c r="Y15" s="18"/>
      <c r="Z15" s="18"/>
      <c r="AA15" s="36"/>
      <c r="AB15" s="36"/>
      <c r="AC15" s="18"/>
      <c r="AD15" s="18"/>
      <c r="AE15" s="18"/>
      <c r="AF15" s="18"/>
      <c r="AG15" s="18"/>
      <c r="AH15" s="18"/>
      <c r="AI15" s="33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</row>
    <row r="16" spans="1:60" x14ac:dyDescent="0.2">
      <c r="K16" s="28" t="s">
        <v>159</v>
      </c>
    </row>
    <row r="17" spans="1:36" x14ac:dyDescent="0.2">
      <c r="A17" t="s">
        <v>9</v>
      </c>
      <c r="B17" s="25">
        <v>19.339549999999999</v>
      </c>
      <c r="C17" s="26">
        <v>-155.27710999999999</v>
      </c>
      <c r="D17" s="26">
        <v>8.5</v>
      </c>
      <c r="E17">
        <v>1</v>
      </c>
      <c r="F17" s="1">
        <f t="shared" ref="F17:F28" si="2">POWER((H17*I17*J17),1/3)</f>
        <v>19.19711328128156</v>
      </c>
      <c r="G17" s="2">
        <f>((H17+I17+J17+H18+I18+J18+H19+I19+J19+H20+I20+J20+H21+I21+J21)/15)</f>
        <v>18.026666666666667</v>
      </c>
      <c r="H17" s="2">
        <v>25.7</v>
      </c>
      <c r="I17" s="2">
        <v>22.2</v>
      </c>
      <c r="J17" s="2">
        <v>12.4</v>
      </c>
      <c r="K17" s="28">
        <f t="shared" si="1"/>
        <v>0.5191329993898397</v>
      </c>
      <c r="L17" s="28">
        <f>AVERAGE(K17:K28)</f>
        <v>0.6214070643458941</v>
      </c>
      <c r="P17" s="33"/>
      <c r="Q17" s="33"/>
      <c r="R17" s="33"/>
      <c r="S17" s="33"/>
      <c r="T17" s="18"/>
      <c r="AA17" s="18"/>
      <c r="AJ17" s="33"/>
    </row>
    <row r="18" spans="1:36" x14ac:dyDescent="0.2">
      <c r="D18" s="26">
        <v>8.5</v>
      </c>
      <c r="E18">
        <v>2</v>
      </c>
      <c r="F18" s="1">
        <f t="shared" si="2"/>
        <v>17.630053678813905</v>
      </c>
      <c r="H18" s="2">
        <v>24.4</v>
      </c>
      <c r="I18" s="2">
        <v>19.7</v>
      </c>
      <c r="J18" s="2">
        <v>11.4</v>
      </c>
      <c r="K18" s="28">
        <f t="shared" si="1"/>
        <v>0.51996824913787643</v>
      </c>
      <c r="P18" s="33"/>
      <c r="R18" s="33"/>
      <c r="S18" s="33"/>
      <c r="T18" s="18"/>
    </row>
    <row r="19" spans="1:36" x14ac:dyDescent="0.2">
      <c r="D19" s="26">
        <v>8.5</v>
      </c>
      <c r="E19">
        <v>3</v>
      </c>
      <c r="F19" s="1">
        <f t="shared" si="2"/>
        <v>17.133482043184653</v>
      </c>
      <c r="H19" s="2">
        <v>23</v>
      </c>
      <c r="I19" s="2">
        <v>15.4</v>
      </c>
      <c r="J19" s="2">
        <v>14.2</v>
      </c>
      <c r="K19" s="28">
        <f t="shared" si="1"/>
        <v>0.75450837703899709</v>
      </c>
      <c r="P19" s="33"/>
      <c r="R19" s="33"/>
      <c r="S19" s="33"/>
      <c r="T19" s="18"/>
    </row>
    <row r="20" spans="1:36" x14ac:dyDescent="0.2">
      <c r="D20" s="26">
        <v>8.5</v>
      </c>
      <c r="E20">
        <v>4</v>
      </c>
      <c r="F20" s="1">
        <f t="shared" si="2"/>
        <v>16.953754356710487</v>
      </c>
      <c r="H20" s="2">
        <v>21.3</v>
      </c>
      <c r="I20" s="2">
        <v>18.600000000000001</v>
      </c>
      <c r="J20" s="2">
        <v>12.3</v>
      </c>
      <c r="K20" s="28">
        <f t="shared" si="1"/>
        <v>0.61795782737967575</v>
      </c>
      <c r="P20" s="33"/>
      <c r="R20" s="33"/>
      <c r="S20" s="33"/>
      <c r="T20" s="18"/>
    </row>
    <row r="21" spans="1:36" x14ac:dyDescent="0.2">
      <c r="D21" s="26">
        <v>8.5</v>
      </c>
      <c r="E21">
        <v>5</v>
      </c>
      <c r="F21" s="1">
        <f t="shared" si="2"/>
        <v>16.262341709037649</v>
      </c>
      <c r="H21" s="2">
        <v>21</v>
      </c>
      <c r="I21" s="2">
        <v>16</v>
      </c>
      <c r="J21" s="2">
        <v>12.8</v>
      </c>
      <c r="K21" s="28">
        <f t="shared" si="1"/>
        <v>0.69829724875517574</v>
      </c>
      <c r="P21" s="33"/>
      <c r="R21" s="33"/>
      <c r="S21" s="33"/>
      <c r="T21" s="18"/>
    </row>
    <row r="22" spans="1:36" x14ac:dyDescent="0.2">
      <c r="D22" s="26">
        <v>8.5</v>
      </c>
      <c r="E22">
        <v>6</v>
      </c>
      <c r="F22" s="1">
        <f t="shared" si="2"/>
        <v>15.842623787381781</v>
      </c>
      <c r="H22" s="2">
        <v>21.8</v>
      </c>
      <c r="I22" s="2">
        <v>15.2</v>
      </c>
      <c r="J22" s="2">
        <v>12</v>
      </c>
      <c r="K22" s="28">
        <f t="shared" si="1"/>
        <v>0.65922126043357343</v>
      </c>
      <c r="P22" s="33"/>
      <c r="R22" s="33"/>
      <c r="S22" s="33"/>
      <c r="T22" s="18"/>
    </row>
    <row r="23" spans="1:36" x14ac:dyDescent="0.2">
      <c r="D23" s="26">
        <v>8.5</v>
      </c>
      <c r="E23">
        <v>7</v>
      </c>
      <c r="F23" s="1">
        <f t="shared" si="2"/>
        <v>15.637091227594919</v>
      </c>
      <c r="H23" s="2">
        <v>17.2</v>
      </c>
      <c r="I23" s="2">
        <v>17.100000000000001</v>
      </c>
      <c r="J23" s="2">
        <v>13</v>
      </c>
      <c r="K23" s="28">
        <f t="shared" si="1"/>
        <v>0.75802071425309614</v>
      </c>
      <c r="P23" s="33"/>
      <c r="R23" s="33"/>
      <c r="S23" s="33"/>
      <c r="T23" s="18"/>
    </row>
    <row r="24" spans="1:36" x14ac:dyDescent="0.2">
      <c r="D24" s="26">
        <v>8.5</v>
      </c>
      <c r="E24">
        <v>8</v>
      </c>
      <c r="F24" s="1">
        <f t="shared" si="2"/>
        <v>15.353386910155315</v>
      </c>
      <c r="H24" s="2">
        <v>20.8</v>
      </c>
      <c r="I24" s="2">
        <v>15</v>
      </c>
      <c r="J24" s="2">
        <v>11.6</v>
      </c>
      <c r="K24" s="28">
        <f t="shared" si="1"/>
        <v>0.6567206798038655</v>
      </c>
      <c r="P24" s="33"/>
      <c r="R24" s="33"/>
      <c r="S24" s="33"/>
      <c r="T24" s="18"/>
    </row>
    <row r="25" spans="1:36" x14ac:dyDescent="0.2">
      <c r="D25" s="26">
        <v>8.5</v>
      </c>
      <c r="E25">
        <v>9</v>
      </c>
      <c r="F25" s="1">
        <f t="shared" si="2"/>
        <v>15.34438816318097</v>
      </c>
      <c r="H25" s="2">
        <v>20.399999999999999</v>
      </c>
      <c r="I25" s="2">
        <v>16.100000000000001</v>
      </c>
      <c r="J25" s="2">
        <v>11</v>
      </c>
      <c r="K25" s="28">
        <f t="shared" si="1"/>
        <v>0.60696641822951014</v>
      </c>
      <c r="P25" s="33"/>
      <c r="R25" s="33"/>
      <c r="S25" s="33"/>
      <c r="T25" s="18"/>
    </row>
    <row r="26" spans="1:36" x14ac:dyDescent="0.2">
      <c r="D26" s="26">
        <v>8.5</v>
      </c>
      <c r="E26">
        <v>10</v>
      </c>
      <c r="F26" s="1">
        <f t="shared" si="2"/>
        <v>15.056586264548708</v>
      </c>
      <c r="H26" s="2">
        <v>21.5</v>
      </c>
      <c r="I26" s="2">
        <v>16.2</v>
      </c>
      <c r="J26" s="2">
        <v>9.8000000000000007</v>
      </c>
      <c r="K26" s="28">
        <f t="shared" si="1"/>
        <v>0.52510885080778213</v>
      </c>
      <c r="P26" s="33"/>
      <c r="R26" s="33"/>
      <c r="S26" s="33"/>
      <c r="T26" s="18"/>
    </row>
    <row r="27" spans="1:36" x14ac:dyDescent="0.2">
      <c r="D27" s="26">
        <v>8.5</v>
      </c>
      <c r="E27">
        <v>11</v>
      </c>
      <c r="F27" s="1">
        <f t="shared" si="2"/>
        <v>13.861637054533849</v>
      </c>
      <c r="H27" s="2">
        <v>19.600000000000001</v>
      </c>
      <c r="I27" s="2">
        <v>12.7</v>
      </c>
      <c r="J27" s="2">
        <v>10.7</v>
      </c>
      <c r="K27" s="28">
        <f t="shared" si="1"/>
        <v>0.67819390362517262</v>
      </c>
      <c r="P27" s="33"/>
      <c r="R27" s="33"/>
      <c r="S27" s="33"/>
      <c r="T27" s="18"/>
    </row>
    <row r="28" spans="1:36" x14ac:dyDescent="0.2">
      <c r="D28" s="26">
        <v>8.5</v>
      </c>
      <c r="E28">
        <v>12</v>
      </c>
      <c r="F28" s="1">
        <f t="shared" si="2"/>
        <v>13.204000929831171</v>
      </c>
      <c r="H28" s="2">
        <v>18.8</v>
      </c>
      <c r="I28" s="2">
        <v>15.5</v>
      </c>
      <c r="J28" s="2">
        <v>7.9</v>
      </c>
      <c r="K28" s="28">
        <f t="shared" si="1"/>
        <v>0.46278824329616491</v>
      </c>
      <c r="P28" s="33"/>
      <c r="R28" s="33"/>
      <c r="S28" s="33"/>
      <c r="T28" s="18"/>
    </row>
    <row r="29" spans="1:36" x14ac:dyDescent="0.2">
      <c r="K29" s="28" t="s">
        <v>159</v>
      </c>
    </row>
    <row r="30" spans="1:36" x14ac:dyDescent="0.2">
      <c r="A30" t="s">
        <v>11</v>
      </c>
      <c r="B30" s="5">
        <v>19.34337</v>
      </c>
      <c r="C30" s="5">
        <v>-155.2765</v>
      </c>
      <c r="D30" s="5">
        <v>8.1</v>
      </c>
      <c r="E30">
        <v>1</v>
      </c>
      <c r="F30" s="1">
        <f t="shared" ref="F30:F41" si="3">POWER((H30*I30*J30),1/3)</f>
        <v>24.404373600129357</v>
      </c>
      <c r="G30" s="2">
        <f>((H30+I30+J30+H31+I31+J31+H32+I32+J32+H33+I33+J33+H34+I34+J34)/15)</f>
        <v>19.826666666666668</v>
      </c>
      <c r="H30" s="2">
        <v>28.3</v>
      </c>
      <c r="I30" s="2">
        <v>25.3</v>
      </c>
      <c r="J30" s="2">
        <v>20.3</v>
      </c>
      <c r="K30" s="28">
        <f t="shared" si="1"/>
        <v>0.75865191701029555</v>
      </c>
      <c r="L30" s="28">
        <f>AVERAGE(K30:K41)</f>
        <v>0.55561032409897371</v>
      </c>
      <c r="P30" s="33"/>
      <c r="Q30" s="33"/>
      <c r="R30" s="33"/>
      <c r="S30" s="33"/>
      <c r="T30" s="18"/>
      <c r="AA30" s="18"/>
      <c r="AJ30" s="33"/>
    </row>
    <row r="31" spans="1:36" x14ac:dyDescent="0.2">
      <c r="D31" s="5">
        <v>8.1</v>
      </c>
      <c r="E31">
        <v>2</v>
      </c>
      <c r="F31" s="1">
        <f t="shared" si="3"/>
        <v>18.672041111189472</v>
      </c>
      <c r="H31" s="2">
        <v>21.8</v>
      </c>
      <c r="I31" s="2">
        <v>18.899999999999999</v>
      </c>
      <c r="J31" s="2">
        <v>15.8</v>
      </c>
      <c r="K31" s="28">
        <f t="shared" si="1"/>
        <v>0.77839123698788093</v>
      </c>
      <c r="P31" s="33"/>
      <c r="R31" s="33"/>
      <c r="S31" s="33"/>
      <c r="T31" s="18"/>
    </row>
    <row r="32" spans="1:36" x14ac:dyDescent="0.2">
      <c r="D32" s="5">
        <v>8.1</v>
      </c>
      <c r="E32">
        <v>3</v>
      </c>
      <c r="F32" s="1">
        <f t="shared" si="3"/>
        <v>18.304992317467473</v>
      </c>
      <c r="H32" s="2">
        <v>24.7</v>
      </c>
      <c r="I32" s="2">
        <v>19.399999999999999</v>
      </c>
      <c r="J32" s="2">
        <v>12.8</v>
      </c>
      <c r="K32" s="28">
        <f t="shared" si="1"/>
        <v>0.58473707108174511</v>
      </c>
      <c r="P32" s="33"/>
      <c r="R32" s="33"/>
      <c r="S32" s="33"/>
      <c r="T32" s="18"/>
    </row>
    <row r="33" spans="1:36" x14ac:dyDescent="0.2">
      <c r="D33" s="5">
        <v>8.1</v>
      </c>
      <c r="E33">
        <v>4</v>
      </c>
      <c r="F33" s="1">
        <f t="shared" si="3"/>
        <v>18.292893415464135</v>
      </c>
      <c r="H33" s="2">
        <v>22.3</v>
      </c>
      <c r="I33" s="2">
        <v>18.3</v>
      </c>
      <c r="J33" s="2">
        <v>15</v>
      </c>
      <c r="K33" s="28">
        <f t="shared" si="1"/>
        <v>0.74252876519337718</v>
      </c>
      <c r="P33" s="33"/>
      <c r="R33" s="33"/>
      <c r="S33" s="33"/>
      <c r="T33" s="18"/>
    </row>
    <row r="34" spans="1:36" x14ac:dyDescent="0.2">
      <c r="D34" s="5">
        <v>8.1</v>
      </c>
      <c r="E34">
        <v>5</v>
      </c>
      <c r="F34" s="1">
        <f t="shared" si="3"/>
        <v>17.716053614869775</v>
      </c>
      <c r="H34" s="2">
        <v>23.9</v>
      </c>
      <c r="I34" s="2">
        <v>16.5</v>
      </c>
      <c r="J34" s="2">
        <v>14.1</v>
      </c>
      <c r="K34" s="28">
        <f t="shared" si="1"/>
        <v>0.71003243809130234</v>
      </c>
      <c r="P34" s="33"/>
      <c r="R34" s="33"/>
      <c r="S34" s="33"/>
      <c r="T34" s="18"/>
    </row>
    <row r="35" spans="1:36" x14ac:dyDescent="0.2">
      <c r="D35" s="5">
        <v>8.1</v>
      </c>
      <c r="E35">
        <v>6</v>
      </c>
      <c r="F35" s="1">
        <f t="shared" si="3"/>
        <v>17.646331096787915</v>
      </c>
      <c r="H35" s="2">
        <v>23.8</v>
      </c>
      <c r="I35" s="2">
        <v>20.8</v>
      </c>
      <c r="J35" s="2">
        <v>11.1</v>
      </c>
      <c r="K35" s="28">
        <f t="shared" si="1"/>
        <v>0.49888774154952975</v>
      </c>
      <c r="P35" s="33"/>
      <c r="R35" s="33"/>
      <c r="S35" s="33"/>
      <c r="T35" s="18"/>
    </row>
    <row r="36" spans="1:36" x14ac:dyDescent="0.2">
      <c r="D36" s="5">
        <v>8.1</v>
      </c>
      <c r="E36">
        <v>7</v>
      </c>
      <c r="F36" s="1">
        <f t="shared" si="3"/>
        <v>17.64180832033345</v>
      </c>
      <c r="H36" s="2">
        <v>32.799999999999997</v>
      </c>
      <c r="I36" s="2">
        <v>18.600000000000001</v>
      </c>
      <c r="J36" s="2">
        <v>9</v>
      </c>
      <c r="K36" s="28">
        <f t="shared" si="1"/>
        <v>0.36437545589133591</v>
      </c>
      <c r="P36" s="33"/>
      <c r="R36" s="33"/>
      <c r="S36" s="33"/>
      <c r="T36" s="18"/>
    </row>
    <row r="37" spans="1:36" x14ac:dyDescent="0.2">
      <c r="D37" s="5">
        <v>8.1</v>
      </c>
      <c r="E37">
        <v>8</v>
      </c>
      <c r="F37" s="1">
        <f t="shared" si="3"/>
        <v>16.835803273379291</v>
      </c>
      <c r="H37" s="2">
        <v>25.1</v>
      </c>
      <c r="I37" s="2">
        <v>19.600000000000001</v>
      </c>
      <c r="J37" s="2">
        <v>9.6999999999999993</v>
      </c>
      <c r="K37" s="28">
        <f t="shared" si="1"/>
        <v>0.43732755071776358</v>
      </c>
      <c r="P37" s="33"/>
      <c r="R37" s="33"/>
      <c r="S37" s="33"/>
      <c r="T37" s="18"/>
    </row>
    <row r="38" spans="1:36" x14ac:dyDescent="0.2">
      <c r="D38" s="5">
        <v>8.1</v>
      </c>
      <c r="E38">
        <v>9</v>
      </c>
      <c r="F38" s="1">
        <f t="shared" si="3"/>
        <v>16.809122030168947</v>
      </c>
      <c r="H38" s="2">
        <v>25.7</v>
      </c>
      <c r="I38" s="2">
        <v>21</v>
      </c>
      <c r="J38" s="2">
        <v>8.8000000000000007</v>
      </c>
      <c r="K38" s="28">
        <f t="shared" si="1"/>
        <v>0.37879694095313038</v>
      </c>
      <c r="P38" s="33"/>
      <c r="R38" s="33"/>
      <c r="S38" s="33"/>
      <c r="T38" s="18"/>
    </row>
    <row r="39" spans="1:36" x14ac:dyDescent="0.2">
      <c r="D39" s="5">
        <v>8.1</v>
      </c>
      <c r="E39">
        <v>10</v>
      </c>
      <c r="F39" s="1">
        <f t="shared" si="3"/>
        <v>16.788831863116471</v>
      </c>
      <c r="H39" s="2">
        <v>21.4</v>
      </c>
      <c r="I39" s="2">
        <v>18.899999999999999</v>
      </c>
      <c r="J39" s="2">
        <v>11.7</v>
      </c>
      <c r="K39" s="28">
        <f t="shared" si="1"/>
        <v>0.58176564728231461</v>
      </c>
      <c r="P39" s="33"/>
      <c r="R39" s="33"/>
      <c r="S39" s="33"/>
      <c r="T39" s="18"/>
    </row>
    <row r="40" spans="1:36" x14ac:dyDescent="0.2">
      <c r="D40" s="5">
        <v>8.1</v>
      </c>
      <c r="E40">
        <v>11</v>
      </c>
      <c r="F40" s="1">
        <f t="shared" si="3"/>
        <v>16.729824672767304</v>
      </c>
      <c r="H40" s="2">
        <v>25.9</v>
      </c>
      <c r="I40" s="2">
        <v>17.899999999999999</v>
      </c>
      <c r="J40" s="2">
        <v>10.1</v>
      </c>
      <c r="K40" s="28">
        <f t="shared" si="1"/>
        <v>0.46907790437119917</v>
      </c>
      <c r="P40" s="33"/>
      <c r="R40" s="33"/>
      <c r="S40" s="33"/>
      <c r="T40" s="18"/>
    </row>
    <row r="41" spans="1:36" x14ac:dyDescent="0.2">
      <c r="D41" s="5">
        <v>8.1</v>
      </c>
      <c r="E41">
        <v>12</v>
      </c>
      <c r="F41" s="1">
        <f t="shared" si="3"/>
        <v>15.924987410725388</v>
      </c>
      <c r="H41" s="2">
        <v>27.7</v>
      </c>
      <c r="I41" s="2">
        <v>18</v>
      </c>
      <c r="J41" s="2">
        <v>8.1</v>
      </c>
      <c r="K41" s="28">
        <f t="shared" si="1"/>
        <v>0.36275122005780991</v>
      </c>
      <c r="P41" s="33"/>
      <c r="R41" s="33"/>
      <c r="S41" s="33"/>
      <c r="T41" s="18"/>
    </row>
    <row r="42" spans="1:36" x14ac:dyDescent="0.2">
      <c r="K42" s="28" t="s">
        <v>159</v>
      </c>
    </row>
    <row r="43" spans="1:36" x14ac:dyDescent="0.2">
      <c r="A43" t="s">
        <v>12</v>
      </c>
      <c r="B43" s="5">
        <v>19.34807</v>
      </c>
      <c r="C43" s="5">
        <v>-155.2791</v>
      </c>
      <c r="D43" s="5">
        <v>7.5</v>
      </c>
      <c r="E43">
        <v>1</v>
      </c>
      <c r="F43" s="1">
        <f t="shared" ref="F43:F54" si="4">POWER((H43*I43*J43),1/3)</f>
        <v>25.8948509712713</v>
      </c>
      <c r="G43" s="2">
        <f>((H43+I43+J43+H44+I44+J44+H45+I45+J45+H46+I46+J46+H47+I47+J47)/15)</f>
        <v>19.740000000000002</v>
      </c>
      <c r="H43" s="2">
        <v>33.299999999999997</v>
      </c>
      <c r="I43" s="2">
        <v>27.3</v>
      </c>
      <c r="J43" s="2">
        <v>19.100000000000001</v>
      </c>
      <c r="K43" s="28">
        <f t="shared" si="1"/>
        <v>0.63347565169578646</v>
      </c>
      <c r="L43" s="28">
        <f>AVERAGE(K43:K54)</f>
        <v>0.55089921616056992</v>
      </c>
      <c r="P43" s="33"/>
      <c r="Q43" s="33"/>
      <c r="R43" s="33"/>
      <c r="S43" s="33"/>
      <c r="T43" s="18"/>
      <c r="AA43" s="18"/>
      <c r="AJ43" s="33"/>
    </row>
    <row r="44" spans="1:36" x14ac:dyDescent="0.2">
      <c r="D44" s="5">
        <v>7.5</v>
      </c>
      <c r="E44">
        <v>2</v>
      </c>
      <c r="F44" s="1">
        <f t="shared" si="4"/>
        <v>18.162235019604857</v>
      </c>
      <c r="H44" s="2">
        <v>26.6</v>
      </c>
      <c r="I44" s="2">
        <v>22.3</v>
      </c>
      <c r="J44" s="2">
        <v>10.1</v>
      </c>
      <c r="K44" s="28">
        <f t="shared" si="1"/>
        <v>0.41469435532869442</v>
      </c>
      <c r="P44" s="33"/>
      <c r="R44" s="33"/>
      <c r="S44" s="33"/>
      <c r="T44" s="18"/>
    </row>
    <row r="45" spans="1:36" x14ac:dyDescent="0.2">
      <c r="D45" s="5">
        <v>7.5</v>
      </c>
      <c r="E45">
        <v>3</v>
      </c>
      <c r="F45" s="1">
        <f t="shared" si="4"/>
        <v>17.873741968938969</v>
      </c>
      <c r="H45" s="2">
        <v>29.6</v>
      </c>
      <c r="I45" s="2">
        <v>19.100000000000001</v>
      </c>
      <c r="J45" s="2">
        <v>10.1</v>
      </c>
      <c r="K45" s="28">
        <f t="shared" si="1"/>
        <v>0.42477488856718698</v>
      </c>
      <c r="P45" s="33"/>
      <c r="R45" s="33"/>
      <c r="S45" s="33"/>
      <c r="T45" s="18"/>
    </row>
    <row r="46" spans="1:36" x14ac:dyDescent="0.2">
      <c r="D46" s="5">
        <v>7.5</v>
      </c>
      <c r="E46">
        <v>4</v>
      </c>
      <c r="F46" s="1">
        <f t="shared" si="4"/>
        <v>16.213226509646717</v>
      </c>
      <c r="H46" s="2">
        <v>22.5</v>
      </c>
      <c r="I46" s="2">
        <v>15.4</v>
      </c>
      <c r="J46" s="2">
        <v>12.3</v>
      </c>
      <c r="K46" s="28">
        <f t="shared" si="1"/>
        <v>0.66077483050081187</v>
      </c>
      <c r="P46" s="33"/>
      <c r="R46" s="33"/>
      <c r="S46" s="33"/>
      <c r="T46" s="18"/>
    </row>
    <row r="47" spans="1:36" x14ac:dyDescent="0.2">
      <c r="D47" s="5">
        <v>7.5</v>
      </c>
      <c r="E47">
        <v>5</v>
      </c>
      <c r="F47" s="1">
        <f t="shared" si="4"/>
        <v>15.611409579991488</v>
      </c>
      <c r="H47" s="2">
        <v>21.1</v>
      </c>
      <c r="I47" s="2">
        <v>16.100000000000001</v>
      </c>
      <c r="J47" s="2">
        <v>11.2</v>
      </c>
      <c r="K47" s="28">
        <f t="shared" si="1"/>
        <v>0.60766448820769881</v>
      </c>
      <c r="P47" s="33"/>
      <c r="R47" s="33"/>
      <c r="S47" s="33"/>
      <c r="T47" s="18"/>
    </row>
    <row r="48" spans="1:36" x14ac:dyDescent="0.2">
      <c r="D48" s="5">
        <v>7.5</v>
      </c>
      <c r="E48">
        <v>6</v>
      </c>
      <c r="F48" s="1">
        <f t="shared" si="4"/>
        <v>15.563623328214119</v>
      </c>
      <c r="H48" s="2">
        <v>22</v>
      </c>
      <c r="I48" s="2">
        <v>15.3</v>
      </c>
      <c r="J48" s="2">
        <v>11.2</v>
      </c>
      <c r="K48" s="28">
        <f t="shared" si="1"/>
        <v>0.61046527748987989</v>
      </c>
      <c r="P48" s="33"/>
      <c r="R48" s="33"/>
      <c r="S48" s="33"/>
      <c r="T48" s="18"/>
    </row>
    <row r="49" spans="1:36" x14ac:dyDescent="0.2">
      <c r="D49" s="5">
        <v>7.5</v>
      </c>
      <c r="E49">
        <v>7</v>
      </c>
      <c r="F49" s="1">
        <f t="shared" si="4"/>
        <v>15.448078785554163</v>
      </c>
      <c r="H49" s="2">
        <v>21.4</v>
      </c>
      <c r="I49" s="2">
        <v>16.100000000000001</v>
      </c>
      <c r="J49" s="2">
        <v>10.7</v>
      </c>
      <c r="K49" s="28">
        <f t="shared" si="1"/>
        <v>0.57645306543201125</v>
      </c>
      <c r="P49" s="33"/>
      <c r="R49" s="33"/>
      <c r="S49" s="33"/>
      <c r="T49" s="18"/>
    </row>
    <row r="50" spans="1:36" x14ac:dyDescent="0.2">
      <c r="D50" s="5">
        <v>7.5</v>
      </c>
      <c r="E50">
        <v>8</v>
      </c>
      <c r="F50" s="1">
        <f t="shared" si="4"/>
        <v>14.548627858779188</v>
      </c>
      <c r="H50" s="2">
        <v>17.8</v>
      </c>
      <c r="I50" s="2">
        <v>17.3</v>
      </c>
      <c r="J50" s="2">
        <v>10</v>
      </c>
      <c r="K50" s="28">
        <f t="shared" si="1"/>
        <v>0.56985839068905697</v>
      </c>
      <c r="P50" s="33"/>
      <c r="R50" s="33"/>
      <c r="S50" s="33"/>
      <c r="T50" s="18"/>
    </row>
    <row r="51" spans="1:36" x14ac:dyDescent="0.2">
      <c r="D51" s="5">
        <v>7.5</v>
      </c>
      <c r="E51">
        <v>9</v>
      </c>
      <c r="F51" s="1">
        <f t="shared" si="4"/>
        <v>14.362893145911647</v>
      </c>
      <c r="H51" s="2">
        <v>25.9</v>
      </c>
      <c r="I51" s="2">
        <v>13</v>
      </c>
      <c r="J51" s="2">
        <v>8.8000000000000007</v>
      </c>
      <c r="K51" s="28">
        <f t="shared" si="1"/>
        <v>0.47958005587913061</v>
      </c>
      <c r="P51" s="33"/>
      <c r="R51" s="33"/>
      <c r="S51" s="33"/>
      <c r="T51" s="18"/>
    </row>
    <row r="52" spans="1:36" x14ac:dyDescent="0.2">
      <c r="D52" s="5">
        <v>7.5</v>
      </c>
      <c r="E52">
        <v>10</v>
      </c>
      <c r="F52" s="1">
        <f t="shared" si="4"/>
        <v>14.356465741544209</v>
      </c>
      <c r="H52" s="2">
        <v>17.100000000000001</v>
      </c>
      <c r="I52" s="2">
        <v>16.8</v>
      </c>
      <c r="J52" s="2">
        <v>10.3</v>
      </c>
      <c r="K52" s="28">
        <f t="shared" si="1"/>
        <v>0.60769341263911036</v>
      </c>
      <c r="P52" s="33"/>
      <c r="R52" s="33"/>
      <c r="S52" s="33"/>
      <c r="T52" s="18"/>
    </row>
    <row r="53" spans="1:36" x14ac:dyDescent="0.2">
      <c r="D53" s="5">
        <v>7.5</v>
      </c>
      <c r="E53">
        <v>11</v>
      </c>
      <c r="F53" s="1">
        <f t="shared" si="4"/>
        <v>14.241720849980654</v>
      </c>
      <c r="H53" s="2">
        <v>20.2</v>
      </c>
      <c r="I53" s="2">
        <v>14.3</v>
      </c>
      <c r="J53" s="2">
        <v>10</v>
      </c>
      <c r="K53" s="28">
        <f t="shared" si="1"/>
        <v>0.5883778250413132</v>
      </c>
      <c r="P53" s="33"/>
      <c r="R53" s="33"/>
      <c r="S53" s="33"/>
      <c r="T53" s="18"/>
    </row>
    <row r="54" spans="1:36" x14ac:dyDescent="0.2">
      <c r="D54" s="5">
        <v>7.5</v>
      </c>
      <c r="E54">
        <v>12</v>
      </c>
      <c r="F54" s="1">
        <f t="shared" si="4"/>
        <v>13.371622578663469</v>
      </c>
      <c r="H54" s="2">
        <v>22.5</v>
      </c>
      <c r="I54" s="2">
        <v>13.8</v>
      </c>
      <c r="J54" s="2">
        <v>7.7</v>
      </c>
      <c r="K54" s="28">
        <f t="shared" si="1"/>
        <v>0.43697835245615768</v>
      </c>
      <c r="P54" s="33"/>
      <c r="R54" s="33"/>
      <c r="S54" s="33"/>
      <c r="T54" s="18"/>
    </row>
    <row r="55" spans="1:36" x14ac:dyDescent="0.2">
      <c r="K55" s="28" t="s">
        <v>159</v>
      </c>
    </row>
    <row r="56" spans="1:36" x14ac:dyDescent="0.2">
      <c r="A56" t="s">
        <v>13</v>
      </c>
      <c r="B56" s="5">
        <v>19.339639999999999</v>
      </c>
      <c r="C56" s="5">
        <v>-155.28066999999999</v>
      </c>
      <c r="D56" s="5">
        <v>8.4</v>
      </c>
      <c r="E56">
        <v>1</v>
      </c>
      <c r="F56" s="1">
        <f t="shared" ref="F56:F67" si="5">POWER((H56*I56*J56),1/3)</f>
        <v>21.149097648294234</v>
      </c>
      <c r="G56" s="2">
        <f>((H56+I56+J56+H57+I57+J57+H58+I58+J58+H59+I59+J59+H60+I60+J60)/15)</f>
        <v>19.980000000000004</v>
      </c>
      <c r="H56" s="2">
        <v>30.3</v>
      </c>
      <c r="I56" s="2">
        <v>22.3</v>
      </c>
      <c r="J56" s="2">
        <v>14</v>
      </c>
      <c r="K56" s="28">
        <f t="shared" si="1"/>
        <v>0.53858504475558056</v>
      </c>
      <c r="L56" s="28">
        <f>AVERAGE(K56:K67)</f>
        <v>0.50263538560594223</v>
      </c>
      <c r="P56" s="33"/>
      <c r="Q56" s="33"/>
      <c r="R56" s="33"/>
      <c r="S56" s="33"/>
      <c r="T56" s="18"/>
      <c r="AA56" s="18"/>
      <c r="AJ56" s="33"/>
    </row>
    <row r="57" spans="1:36" x14ac:dyDescent="0.2">
      <c r="D57" s="5">
        <v>8.4</v>
      </c>
      <c r="E57">
        <v>2</v>
      </c>
      <c r="F57" s="1">
        <f t="shared" si="5"/>
        <v>19.855167035707172</v>
      </c>
      <c r="H57" s="2">
        <v>31.2</v>
      </c>
      <c r="I57" s="2">
        <v>25.6</v>
      </c>
      <c r="J57" s="2">
        <v>9.8000000000000007</v>
      </c>
      <c r="K57" s="28">
        <f t="shared" si="1"/>
        <v>0.34675984170678248</v>
      </c>
      <c r="P57" s="33"/>
      <c r="R57" s="33"/>
      <c r="S57" s="33"/>
      <c r="T57" s="18"/>
    </row>
    <row r="58" spans="1:36" x14ac:dyDescent="0.2">
      <c r="D58" s="5">
        <v>8.4</v>
      </c>
      <c r="E58">
        <v>3</v>
      </c>
      <c r="F58" s="1">
        <f t="shared" si="5"/>
        <v>18.963690582236136</v>
      </c>
      <c r="H58" s="2">
        <v>25.7</v>
      </c>
      <c r="I58" s="2">
        <v>21.4</v>
      </c>
      <c r="J58" s="2">
        <v>12.4</v>
      </c>
      <c r="K58" s="28">
        <f t="shared" si="1"/>
        <v>0.52874739023822526</v>
      </c>
      <c r="P58" s="33"/>
      <c r="R58" s="33"/>
      <c r="S58" s="33"/>
      <c r="T58" s="18"/>
    </row>
    <row r="59" spans="1:36" x14ac:dyDescent="0.2">
      <c r="D59" s="5">
        <v>8.4</v>
      </c>
      <c r="E59">
        <v>4</v>
      </c>
      <c r="F59" s="1">
        <f t="shared" si="5"/>
        <v>16.561205191290373</v>
      </c>
      <c r="H59" s="2">
        <v>20.6</v>
      </c>
      <c r="I59" s="2">
        <v>21</v>
      </c>
      <c r="J59" s="2">
        <v>10.5</v>
      </c>
      <c r="K59" s="28">
        <f t="shared" si="1"/>
        <v>0.50483103008040109</v>
      </c>
      <c r="P59" s="33"/>
      <c r="R59" s="33"/>
      <c r="S59" s="33"/>
      <c r="T59" s="18"/>
    </row>
    <row r="60" spans="1:36" x14ac:dyDescent="0.2">
      <c r="D60" s="5">
        <v>8.4</v>
      </c>
      <c r="E60">
        <v>5</v>
      </c>
      <c r="F60" s="1">
        <f t="shared" si="5"/>
        <v>16.422732702365963</v>
      </c>
      <c r="H60" s="2">
        <v>25.6</v>
      </c>
      <c r="I60" s="2">
        <v>21.1</v>
      </c>
      <c r="J60" s="2">
        <v>8.1999999999999993</v>
      </c>
      <c r="K60" s="28">
        <f t="shared" si="1"/>
        <v>0.35281955029602602</v>
      </c>
      <c r="P60" s="33"/>
      <c r="R60" s="33"/>
      <c r="S60" s="33"/>
      <c r="T60" s="18"/>
    </row>
    <row r="61" spans="1:36" x14ac:dyDescent="0.2">
      <c r="D61" s="5">
        <v>8.4</v>
      </c>
      <c r="E61">
        <v>6</v>
      </c>
      <c r="F61" s="1">
        <f t="shared" si="5"/>
        <v>15.922949862879056</v>
      </c>
      <c r="H61" s="2">
        <v>24.5</v>
      </c>
      <c r="I61" s="2">
        <v>15.4</v>
      </c>
      <c r="J61" s="2">
        <v>10.7</v>
      </c>
      <c r="K61" s="28">
        <f t="shared" si="1"/>
        <v>0.55085890576242735</v>
      </c>
      <c r="P61" s="33"/>
      <c r="R61" s="33"/>
      <c r="S61" s="33"/>
      <c r="T61" s="18"/>
    </row>
    <row r="62" spans="1:36" x14ac:dyDescent="0.2">
      <c r="D62" s="5">
        <v>8.4</v>
      </c>
      <c r="E62">
        <v>7</v>
      </c>
      <c r="F62" s="1">
        <f t="shared" si="5"/>
        <v>15.870411594751234</v>
      </c>
      <c r="H62" s="2">
        <v>21.5</v>
      </c>
      <c r="I62" s="2">
        <v>16.600000000000001</v>
      </c>
      <c r="J62" s="2">
        <v>11.2</v>
      </c>
      <c r="K62" s="28">
        <f t="shared" si="1"/>
        <v>0.59284989692180134</v>
      </c>
      <c r="P62" s="33"/>
      <c r="R62" s="33"/>
      <c r="S62" s="33"/>
      <c r="T62" s="18"/>
    </row>
    <row r="63" spans="1:36" x14ac:dyDescent="0.2">
      <c r="D63" s="5">
        <v>8.4</v>
      </c>
      <c r="E63">
        <v>8</v>
      </c>
      <c r="F63" s="1">
        <f t="shared" si="5"/>
        <v>15.630708740670567</v>
      </c>
      <c r="H63" s="2">
        <v>23.4</v>
      </c>
      <c r="I63" s="2">
        <v>17</v>
      </c>
      <c r="J63" s="2">
        <v>9.6</v>
      </c>
      <c r="K63" s="28">
        <f t="shared" si="1"/>
        <v>0.48132547007694954</v>
      </c>
      <c r="P63" s="33"/>
      <c r="R63" s="33"/>
      <c r="S63" s="33"/>
      <c r="T63" s="18"/>
    </row>
    <row r="64" spans="1:36" x14ac:dyDescent="0.2">
      <c r="D64" s="5">
        <v>8.4</v>
      </c>
      <c r="E64">
        <v>9</v>
      </c>
      <c r="F64" s="1">
        <f t="shared" si="5"/>
        <v>15.039893804893749</v>
      </c>
      <c r="H64" s="2">
        <v>20</v>
      </c>
      <c r="I64" s="2">
        <v>16.2</v>
      </c>
      <c r="J64" s="2">
        <v>10.5</v>
      </c>
      <c r="K64" s="28">
        <f t="shared" si="1"/>
        <v>0.58333333333333337</v>
      </c>
      <c r="P64" s="33"/>
      <c r="R64" s="33"/>
      <c r="S64" s="33"/>
      <c r="T64" s="18"/>
    </row>
    <row r="65" spans="1:36" x14ac:dyDescent="0.2">
      <c r="D65" s="5">
        <v>8.4</v>
      </c>
      <c r="E65">
        <v>10</v>
      </c>
      <c r="F65" s="1">
        <f t="shared" si="5"/>
        <v>15.026619399228165</v>
      </c>
      <c r="H65" s="2">
        <v>19.5</v>
      </c>
      <c r="I65" s="2">
        <v>15</v>
      </c>
      <c r="J65" s="2">
        <v>11.6</v>
      </c>
      <c r="K65" s="28">
        <f t="shared" si="1"/>
        <v>0.67825820159743588</v>
      </c>
      <c r="P65" s="33"/>
      <c r="R65" s="33"/>
      <c r="S65" s="33"/>
      <c r="T65" s="18"/>
    </row>
    <row r="66" spans="1:36" x14ac:dyDescent="0.2">
      <c r="D66" s="5">
        <v>8.4</v>
      </c>
      <c r="E66">
        <v>11</v>
      </c>
      <c r="F66" s="1">
        <f t="shared" si="5"/>
        <v>14.73373712690244</v>
      </c>
      <c r="H66" s="2">
        <v>21.4</v>
      </c>
      <c r="I66" s="2">
        <v>15.9</v>
      </c>
      <c r="J66" s="2">
        <v>9.4</v>
      </c>
      <c r="K66" s="28">
        <f t="shared" si="1"/>
        <v>0.50959176919742577</v>
      </c>
      <c r="P66" s="33"/>
      <c r="R66" s="33"/>
      <c r="S66" s="33"/>
      <c r="T66" s="18"/>
    </row>
    <row r="67" spans="1:36" x14ac:dyDescent="0.2">
      <c r="D67" s="5">
        <v>8.4</v>
      </c>
      <c r="E67">
        <v>12</v>
      </c>
      <c r="F67" s="1">
        <f t="shared" si="5"/>
        <v>14.131842926575976</v>
      </c>
      <c r="H67" s="2">
        <v>27.8</v>
      </c>
      <c r="I67" s="2">
        <v>14.1</v>
      </c>
      <c r="J67" s="2">
        <v>7.2</v>
      </c>
      <c r="K67" s="28">
        <f t="shared" ref="K67:K130" si="6">J67/SQRT(H67*I67)</f>
        <v>0.36366419330491823</v>
      </c>
      <c r="P67" s="33"/>
      <c r="R67" s="33"/>
      <c r="S67" s="33"/>
      <c r="T67" s="18"/>
    </row>
    <row r="68" spans="1:36" x14ac:dyDescent="0.2">
      <c r="K68" s="28" t="s">
        <v>159</v>
      </c>
    </row>
    <row r="69" spans="1:36" x14ac:dyDescent="0.2">
      <c r="A69" s="5" t="s">
        <v>14</v>
      </c>
      <c r="B69" s="5">
        <v>19.3352</v>
      </c>
      <c r="C69" s="5">
        <v>-155.22492</v>
      </c>
      <c r="D69" s="5">
        <v>10.7</v>
      </c>
      <c r="E69">
        <v>1</v>
      </c>
      <c r="F69" s="1">
        <f t="shared" ref="F69:F80" si="7">POWER((H69*I69*J69),1/3)</f>
        <v>26.292211450350919</v>
      </c>
      <c r="G69" s="2">
        <f>((H69+I69+J69+H70+I70+J70+H71+I71+J71+H72+I72+J72+H73+I73+J73)/15)</f>
        <v>19.053333333333331</v>
      </c>
      <c r="H69" s="2">
        <v>32.200000000000003</v>
      </c>
      <c r="I69" s="2">
        <v>26.5</v>
      </c>
      <c r="J69" s="2">
        <v>21.3</v>
      </c>
      <c r="K69" s="28">
        <f t="shared" si="6"/>
        <v>0.72916989641737262</v>
      </c>
      <c r="L69" s="28">
        <f>AVERAGE(K69:K80)</f>
        <v>0.5383292539536948</v>
      </c>
      <c r="P69" s="33"/>
      <c r="Q69" s="33"/>
      <c r="R69" s="33"/>
      <c r="S69" s="33"/>
      <c r="T69" s="18"/>
      <c r="AA69" s="18"/>
      <c r="AJ69" s="33"/>
    </row>
    <row r="70" spans="1:36" x14ac:dyDescent="0.2">
      <c r="D70" s="5">
        <v>10.7</v>
      </c>
      <c r="E70">
        <v>2</v>
      </c>
      <c r="F70" s="1">
        <f t="shared" si="7"/>
        <v>16.919480820975011</v>
      </c>
      <c r="H70" s="2">
        <v>21.5</v>
      </c>
      <c r="I70" s="2">
        <v>17.600000000000001</v>
      </c>
      <c r="J70" s="2">
        <v>12.8</v>
      </c>
      <c r="K70" s="28">
        <f t="shared" si="6"/>
        <v>0.65801289692213194</v>
      </c>
      <c r="P70" s="33"/>
      <c r="R70" s="33"/>
      <c r="S70" s="33"/>
      <c r="T70" s="18"/>
    </row>
    <row r="71" spans="1:36" x14ac:dyDescent="0.2">
      <c r="D71" s="5">
        <v>10.7</v>
      </c>
      <c r="E71">
        <v>3</v>
      </c>
      <c r="F71" s="1">
        <f t="shared" si="7"/>
        <v>16.555559265764639</v>
      </c>
      <c r="H71" s="2">
        <v>22.8</v>
      </c>
      <c r="I71" s="2">
        <v>18.600000000000001</v>
      </c>
      <c r="J71" s="2">
        <v>10.7</v>
      </c>
      <c r="K71" s="28">
        <f t="shared" si="6"/>
        <v>0.5195889208503579</v>
      </c>
      <c r="P71" s="33"/>
      <c r="R71" s="33"/>
      <c r="S71" s="33"/>
      <c r="T71" s="18"/>
    </row>
    <row r="72" spans="1:36" x14ac:dyDescent="0.2">
      <c r="D72" s="5">
        <v>10.7</v>
      </c>
      <c r="E72">
        <v>4</v>
      </c>
      <c r="F72" s="1">
        <f t="shared" si="7"/>
        <v>16.209459495916878</v>
      </c>
      <c r="H72" s="2">
        <v>23.9</v>
      </c>
      <c r="I72" s="2">
        <v>16.2</v>
      </c>
      <c r="J72" s="2">
        <v>11</v>
      </c>
      <c r="K72" s="28">
        <f t="shared" si="6"/>
        <v>0.55903143235664787</v>
      </c>
      <c r="P72" s="33"/>
      <c r="R72" s="33"/>
      <c r="S72" s="33"/>
      <c r="T72" s="18"/>
    </row>
    <row r="73" spans="1:36" x14ac:dyDescent="0.2">
      <c r="D73" s="5">
        <v>10.7</v>
      </c>
      <c r="E73">
        <v>5</v>
      </c>
      <c r="F73" s="1">
        <f t="shared" si="7"/>
        <v>15.922443681429021</v>
      </c>
      <c r="H73" s="2">
        <v>23.3</v>
      </c>
      <c r="I73" s="2">
        <v>17.5</v>
      </c>
      <c r="J73" s="2">
        <v>9.9</v>
      </c>
      <c r="K73" s="28">
        <f t="shared" si="6"/>
        <v>0.49027326305936447</v>
      </c>
      <c r="P73" s="33"/>
      <c r="R73" s="33"/>
      <c r="S73" s="33"/>
      <c r="T73" s="18"/>
    </row>
    <row r="74" spans="1:36" x14ac:dyDescent="0.2">
      <c r="D74" s="5">
        <v>10.7</v>
      </c>
      <c r="E74">
        <v>6</v>
      </c>
      <c r="F74" s="1">
        <f t="shared" si="7"/>
        <v>15.738849250166449</v>
      </c>
      <c r="H74" s="2">
        <v>19.100000000000001</v>
      </c>
      <c r="I74" s="2">
        <v>18.899999999999999</v>
      </c>
      <c r="J74" s="2">
        <v>10.8</v>
      </c>
      <c r="K74" s="28">
        <f t="shared" si="6"/>
        <v>0.56842892566291148</v>
      </c>
      <c r="P74" s="33"/>
      <c r="R74" s="33"/>
      <c r="S74" s="33"/>
      <c r="T74" s="18"/>
    </row>
    <row r="75" spans="1:36" x14ac:dyDescent="0.2">
      <c r="D75" s="5">
        <v>10.7</v>
      </c>
      <c r="E75">
        <v>7</v>
      </c>
      <c r="F75" s="1">
        <f t="shared" si="7"/>
        <v>15.45562053965967</v>
      </c>
      <c r="H75" s="2">
        <v>21.5</v>
      </c>
      <c r="I75" s="2">
        <v>16.2</v>
      </c>
      <c r="J75" s="2">
        <v>10.6</v>
      </c>
      <c r="K75" s="28">
        <f t="shared" si="6"/>
        <v>0.56797487944515201</v>
      </c>
      <c r="P75" s="33"/>
      <c r="R75" s="33"/>
      <c r="S75" s="33"/>
      <c r="T75" s="18"/>
    </row>
    <row r="76" spans="1:36" x14ac:dyDescent="0.2">
      <c r="D76" s="5">
        <v>10.7</v>
      </c>
      <c r="E76">
        <v>8</v>
      </c>
      <c r="F76" s="1">
        <f t="shared" si="7"/>
        <v>14.821347328975627</v>
      </c>
      <c r="H76" s="2">
        <v>26.6</v>
      </c>
      <c r="I76" s="2">
        <v>17</v>
      </c>
      <c r="J76" s="2">
        <v>7.2</v>
      </c>
      <c r="K76" s="28">
        <f t="shared" si="6"/>
        <v>0.33858461280237906</v>
      </c>
      <c r="P76" s="33"/>
      <c r="R76" s="33"/>
      <c r="S76" s="33"/>
      <c r="T76" s="18"/>
    </row>
    <row r="77" spans="1:36" x14ac:dyDescent="0.2">
      <c r="D77" s="5">
        <v>10.7</v>
      </c>
      <c r="E77">
        <v>9</v>
      </c>
      <c r="F77" s="1">
        <f t="shared" si="7"/>
        <v>13.892510155000286</v>
      </c>
      <c r="H77" s="2">
        <v>19.600000000000001</v>
      </c>
      <c r="I77" s="2">
        <v>18</v>
      </c>
      <c r="J77" s="2">
        <v>7.6</v>
      </c>
      <c r="K77" s="28">
        <f t="shared" si="6"/>
        <v>0.40462182449996187</v>
      </c>
      <c r="P77" s="33"/>
      <c r="R77" s="33"/>
      <c r="S77" s="33"/>
      <c r="T77" s="18"/>
    </row>
    <row r="78" spans="1:36" x14ac:dyDescent="0.2">
      <c r="D78" s="5">
        <v>10.7</v>
      </c>
      <c r="E78">
        <v>10</v>
      </c>
      <c r="F78" s="1">
        <f t="shared" si="7"/>
        <v>13.572001221054881</v>
      </c>
      <c r="H78" s="2">
        <v>20.2</v>
      </c>
      <c r="I78" s="2">
        <v>11.9</v>
      </c>
      <c r="J78" s="2">
        <v>10.4</v>
      </c>
      <c r="K78" s="28">
        <f t="shared" si="6"/>
        <v>0.67078628423767817</v>
      </c>
      <c r="P78" s="33"/>
      <c r="R78" s="33"/>
      <c r="S78" s="33"/>
      <c r="T78" s="18"/>
    </row>
    <row r="79" spans="1:36" x14ac:dyDescent="0.2">
      <c r="D79" s="5">
        <v>10.7</v>
      </c>
      <c r="E79">
        <v>11</v>
      </c>
      <c r="F79" s="1">
        <f t="shared" si="7"/>
        <v>12.25216399365697</v>
      </c>
      <c r="H79" s="2">
        <v>19.5</v>
      </c>
      <c r="I79" s="2">
        <v>13.1</v>
      </c>
      <c r="J79" s="2">
        <v>7.2</v>
      </c>
      <c r="K79" s="28">
        <f t="shared" si="6"/>
        <v>0.45048417874816371</v>
      </c>
      <c r="P79" s="33"/>
      <c r="R79" s="33"/>
      <c r="S79" s="33"/>
      <c r="T79" s="18"/>
    </row>
    <row r="80" spans="1:36" x14ac:dyDescent="0.2">
      <c r="D80" s="5">
        <v>10.7</v>
      </c>
      <c r="E80">
        <v>12</v>
      </c>
      <c r="F80" s="1">
        <f t="shared" si="7"/>
        <v>11.541998918842783</v>
      </c>
      <c r="H80" s="2">
        <v>17.7</v>
      </c>
      <c r="I80" s="2">
        <v>11.9</v>
      </c>
      <c r="J80" s="2">
        <v>7.3</v>
      </c>
      <c r="K80" s="28">
        <f t="shared" si="6"/>
        <v>0.50299393244221513</v>
      </c>
      <c r="P80" s="33"/>
      <c r="R80" s="33"/>
      <c r="S80" s="33"/>
      <c r="T80" s="18"/>
    </row>
    <row r="81" spans="1:60" x14ac:dyDescent="0.2">
      <c r="D81" s="5">
        <v>10.7</v>
      </c>
      <c r="K81" s="28" t="s">
        <v>159</v>
      </c>
    </row>
    <row r="82" spans="1:60" s="15" customFormat="1" x14ac:dyDescent="0.2">
      <c r="B82" s="14"/>
      <c r="C82" s="14" t="s">
        <v>15</v>
      </c>
      <c r="D82" s="5">
        <v>10.7</v>
      </c>
      <c r="E82" s="15">
        <v>1</v>
      </c>
      <c r="F82" s="16">
        <f>POWER((H82*I82*J82),1/3)</f>
        <v>24.134156099323182</v>
      </c>
      <c r="G82" s="17">
        <f>AVERAGE(H82:J82)</f>
        <v>25.8</v>
      </c>
      <c r="H82" s="17">
        <v>32.6</v>
      </c>
      <c r="I82" s="17">
        <v>30.8</v>
      </c>
      <c r="J82" s="17">
        <v>14</v>
      </c>
      <c r="K82" s="28">
        <f t="shared" si="6"/>
        <v>0.44181848018920422</v>
      </c>
      <c r="L82" s="29"/>
      <c r="M82" s="28"/>
      <c r="N82" s="35"/>
      <c r="O82" s="36"/>
      <c r="P82" s="36"/>
      <c r="Q82" s="36"/>
      <c r="R82" s="36"/>
      <c r="S82" s="36"/>
      <c r="T82" s="36"/>
      <c r="U82" s="18"/>
      <c r="V82" s="18"/>
      <c r="W82" s="18"/>
      <c r="X82" s="18"/>
      <c r="Y82" s="18"/>
      <c r="Z82" s="18"/>
      <c r="AA82" s="36"/>
      <c r="AB82" s="36"/>
      <c r="AC82" s="18"/>
      <c r="AD82" s="18"/>
      <c r="AE82" s="18"/>
      <c r="AF82" s="18"/>
      <c r="AG82" s="18"/>
      <c r="AH82" s="18"/>
      <c r="AI82" s="33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</row>
    <row r="83" spans="1:60" x14ac:dyDescent="0.2">
      <c r="K83" s="28" t="s">
        <v>159</v>
      </c>
    </row>
    <row r="84" spans="1:60" x14ac:dyDescent="0.2">
      <c r="A84" t="s">
        <v>16</v>
      </c>
      <c r="B84" s="5">
        <v>19.343679999999999</v>
      </c>
      <c r="C84" s="5">
        <v>-155.22751</v>
      </c>
      <c r="D84" s="5">
        <v>9.6999999999999993</v>
      </c>
      <c r="E84">
        <v>1</v>
      </c>
      <c r="F84" s="1">
        <f t="shared" ref="F84:F95" si="8">POWER((H84*I84*J84),1/3)</f>
        <v>17.386434134836996</v>
      </c>
      <c r="G84" s="2">
        <f>((H84+I84+J84+H85+I85+J85+H86+I86+J86+H87+I87+J87+H88+I88+J88)/15)</f>
        <v>16.766666666666666</v>
      </c>
      <c r="H84" s="2">
        <v>26.4</v>
      </c>
      <c r="I84" s="2">
        <v>15.8</v>
      </c>
      <c r="J84" s="2">
        <v>12.6</v>
      </c>
      <c r="K84" s="28">
        <f t="shared" si="6"/>
        <v>0.61693589329255372</v>
      </c>
      <c r="L84" s="28">
        <f>AVERAGE(K84:K95)</f>
        <v>0.62916659848704903</v>
      </c>
      <c r="P84" s="33"/>
      <c r="Q84" s="33"/>
      <c r="R84" s="33"/>
      <c r="S84" s="33"/>
      <c r="T84" s="18"/>
      <c r="AA84" s="18"/>
      <c r="AJ84" s="33"/>
    </row>
    <row r="85" spans="1:60" x14ac:dyDescent="0.2">
      <c r="D85" s="5">
        <v>9.6999999999999993</v>
      </c>
      <c r="E85">
        <v>2</v>
      </c>
      <c r="F85" s="1">
        <f t="shared" si="8"/>
        <v>17.258785694680991</v>
      </c>
      <c r="H85" s="2">
        <v>20</v>
      </c>
      <c r="I85" s="2">
        <v>18.899999999999999</v>
      </c>
      <c r="J85" s="2">
        <v>13.6</v>
      </c>
      <c r="K85" s="28">
        <f t="shared" si="6"/>
        <v>0.69950851982814999</v>
      </c>
      <c r="P85" s="33"/>
      <c r="R85" s="33"/>
      <c r="S85" s="33"/>
      <c r="T85" s="18"/>
    </row>
    <row r="86" spans="1:60" x14ac:dyDescent="0.2">
      <c r="D86" s="5">
        <v>9.6999999999999993</v>
      </c>
      <c r="E86">
        <v>3</v>
      </c>
      <c r="F86" s="1">
        <f t="shared" si="8"/>
        <v>17.021150146223743</v>
      </c>
      <c r="H86" s="2">
        <v>23.8</v>
      </c>
      <c r="I86" s="2">
        <v>18.5</v>
      </c>
      <c r="J86" s="2">
        <v>11.2</v>
      </c>
      <c r="K86" s="28">
        <f t="shared" si="6"/>
        <v>0.53375711832934791</v>
      </c>
      <c r="P86" s="33"/>
      <c r="R86" s="33"/>
      <c r="S86" s="33"/>
      <c r="T86" s="18"/>
    </row>
    <row r="87" spans="1:60" x14ac:dyDescent="0.2">
      <c r="D87" s="5">
        <v>9.6999999999999993</v>
      </c>
      <c r="E87">
        <v>4</v>
      </c>
      <c r="F87" s="1">
        <f t="shared" si="8"/>
        <v>15.271752170961548</v>
      </c>
      <c r="H87" s="2">
        <v>17.2</v>
      </c>
      <c r="I87" s="2">
        <v>16.7</v>
      </c>
      <c r="J87" s="2">
        <v>12.4</v>
      </c>
      <c r="K87" s="28">
        <f t="shared" si="6"/>
        <v>0.73164300723998565</v>
      </c>
      <c r="P87" s="33"/>
      <c r="R87" s="33"/>
      <c r="S87" s="33"/>
      <c r="T87" s="18"/>
    </row>
    <row r="88" spans="1:60" x14ac:dyDescent="0.2">
      <c r="D88" s="5">
        <v>9.6999999999999993</v>
      </c>
      <c r="E88">
        <v>5</v>
      </c>
      <c r="F88" s="1">
        <f t="shared" si="8"/>
        <v>14.495059751814988</v>
      </c>
      <c r="H88" s="2">
        <v>19</v>
      </c>
      <c r="I88" s="2">
        <v>13.7</v>
      </c>
      <c r="J88" s="2">
        <v>11.7</v>
      </c>
      <c r="K88" s="28">
        <f t="shared" si="6"/>
        <v>0.72518494203456052</v>
      </c>
      <c r="P88" s="33"/>
      <c r="R88" s="33"/>
      <c r="S88" s="33"/>
      <c r="T88" s="18"/>
    </row>
    <row r="89" spans="1:60" x14ac:dyDescent="0.2">
      <c r="D89" s="5">
        <v>9.6999999999999993</v>
      </c>
      <c r="E89">
        <v>6</v>
      </c>
      <c r="F89" s="1">
        <f t="shared" si="8"/>
        <v>14.248537861676578</v>
      </c>
      <c r="H89" s="2">
        <v>20.3</v>
      </c>
      <c r="I89" s="2">
        <v>15</v>
      </c>
      <c r="J89" s="2">
        <v>9.5</v>
      </c>
      <c r="K89" s="28">
        <f t="shared" si="6"/>
        <v>0.54441484230819015</v>
      </c>
      <c r="P89" s="33"/>
      <c r="R89" s="33"/>
      <c r="S89" s="33"/>
      <c r="T89" s="18"/>
    </row>
    <row r="90" spans="1:60" x14ac:dyDescent="0.2">
      <c r="D90" s="5">
        <v>9.6999999999999993</v>
      </c>
      <c r="E90">
        <v>7</v>
      </c>
      <c r="F90" s="1">
        <f t="shared" si="8"/>
        <v>14.243438037542276</v>
      </c>
      <c r="H90" s="2">
        <v>21.1</v>
      </c>
      <c r="I90" s="2">
        <v>16.5</v>
      </c>
      <c r="J90" s="2">
        <v>8.3000000000000007</v>
      </c>
      <c r="K90" s="28">
        <f t="shared" si="6"/>
        <v>0.44483084356985303</v>
      </c>
      <c r="P90" s="33"/>
      <c r="R90" s="33"/>
      <c r="S90" s="33"/>
      <c r="T90" s="18"/>
    </row>
    <row r="91" spans="1:60" x14ac:dyDescent="0.2">
      <c r="D91" s="5">
        <v>9.6999999999999993</v>
      </c>
      <c r="E91">
        <v>8</v>
      </c>
      <c r="F91" s="1">
        <f t="shared" si="8"/>
        <v>14.027158166999314</v>
      </c>
      <c r="H91" s="2">
        <v>16</v>
      </c>
      <c r="I91" s="2">
        <v>13.8</v>
      </c>
      <c r="J91" s="2">
        <v>12.5</v>
      </c>
      <c r="K91" s="28">
        <f t="shared" si="6"/>
        <v>0.84122172196588363</v>
      </c>
      <c r="P91" s="33"/>
      <c r="R91" s="33"/>
      <c r="S91" s="33"/>
      <c r="T91" s="18"/>
    </row>
    <row r="92" spans="1:60" x14ac:dyDescent="0.2">
      <c r="D92" s="5">
        <v>9.6999999999999993</v>
      </c>
      <c r="E92">
        <v>9</v>
      </c>
      <c r="F92" s="1">
        <f t="shared" si="8"/>
        <v>13.973937908046716</v>
      </c>
      <c r="H92" s="2">
        <v>18.7</v>
      </c>
      <c r="I92" s="2">
        <v>15.2</v>
      </c>
      <c r="J92" s="2">
        <v>9.6</v>
      </c>
      <c r="K92" s="28">
        <f t="shared" si="6"/>
        <v>0.56941464900307615</v>
      </c>
      <c r="P92" s="33"/>
      <c r="R92" s="33"/>
      <c r="S92" s="33"/>
      <c r="T92" s="18"/>
    </row>
    <row r="93" spans="1:60" x14ac:dyDescent="0.2">
      <c r="D93" s="5">
        <v>9.6999999999999993</v>
      </c>
      <c r="E93">
        <v>10</v>
      </c>
      <c r="F93" s="1">
        <f t="shared" si="8"/>
        <v>13.256954697127009</v>
      </c>
      <c r="H93" s="2">
        <v>15.8</v>
      </c>
      <c r="I93" s="2">
        <v>14.6</v>
      </c>
      <c r="J93" s="2">
        <v>10.1</v>
      </c>
      <c r="K93" s="28">
        <f t="shared" si="6"/>
        <v>0.66499197203538496</v>
      </c>
      <c r="P93" s="33"/>
      <c r="R93" s="33"/>
      <c r="S93" s="33"/>
      <c r="T93" s="18"/>
    </row>
    <row r="94" spans="1:60" x14ac:dyDescent="0.2">
      <c r="D94" s="5">
        <v>9.6999999999999993</v>
      </c>
      <c r="E94">
        <v>11</v>
      </c>
      <c r="F94" s="1">
        <f t="shared" si="8"/>
        <v>12.96474867896548</v>
      </c>
      <c r="H94" s="2">
        <v>17.399999999999999</v>
      </c>
      <c r="I94" s="2">
        <v>12.4</v>
      </c>
      <c r="J94" s="2">
        <v>10.1</v>
      </c>
      <c r="K94" s="28">
        <f t="shared" si="6"/>
        <v>0.68760006181862532</v>
      </c>
      <c r="P94" s="33"/>
      <c r="R94" s="33"/>
      <c r="S94" s="33"/>
      <c r="T94" s="18"/>
    </row>
    <row r="95" spans="1:60" x14ac:dyDescent="0.2">
      <c r="D95" s="5">
        <v>9.6999999999999993</v>
      </c>
      <c r="E95">
        <v>12</v>
      </c>
      <c r="F95" s="1">
        <f t="shared" si="8"/>
        <v>12.380380002655222</v>
      </c>
      <c r="H95" s="2">
        <v>20.2</v>
      </c>
      <c r="I95" s="2">
        <v>12.2</v>
      </c>
      <c r="J95" s="2">
        <v>7.7</v>
      </c>
      <c r="K95" s="28">
        <f t="shared" si="6"/>
        <v>0.49049561041897788</v>
      </c>
      <c r="P95" s="33"/>
      <c r="R95" s="33"/>
      <c r="S95" s="33"/>
      <c r="T95" s="18"/>
    </row>
    <row r="96" spans="1:60" x14ac:dyDescent="0.2">
      <c r="K96" s="28" t="s">
        <v>159</v>
      </c>
    </row>
    <row r="97" spans="1:60" x14ac:dyDescent="0.2">
      <c r="A97" t="s">
        <v>17</v>
      </c>
      <c r="B97" s="5">
        <v>19.366430000000001</v>
      </c>
      <c r="C97" s="5">
        <v>-155.26226</v>
      </c>
      <c r="D97" s="5">
        <v>5.8</v>
      </c>
      <c r="E97">
        <v>1</v>
      </c>
      <c r="F97" s="1">
        <f t="shared" ref="F97:F108" si="9">POWER((H97*I97*J97),1/3)</f>
        <v>26.676130668605452</v>
      </c>
      <c r="G97" s="2">
        <f>((H97+I97+J97+H98+I98+J98+H99+I99+J99+H100+I100+J100+H101+I101+J101)/15)</f>
        <v>24.42</v>
      </c>
      <c r="H97" s="2">
        <v>32.4</v>
      </c>
      <c r="I97" s="2">
        <v>31</v>
      </c>
      <c r="J97" s="2">
        <v>18.899999999999999</v>
      </c>
      <c r="K97" s="28">
        <f t="shared" si="6"/>
        <v>0.596359925959418</v>
      </c>
      <c r="L97" s="28">
        <f>AVERAGE(K97:K108)</f>
        <v>0.56887404549272091</v>
      </c>
      <c r="P97" s="33"/>
      <c r="Q97" s="33"/>
      <c r="R97" s="33"/>
      <c r="S97" s="33"/>
      <c r="T97" s="18"/>
      <c r="AA97" s="18"/>
      <c r="AJ97" s="33"/>
    </row>
    <row r="98" spans="1:60" x14ac:dyDescent="0.2">
      <c r="D98" s="5">
        <v>5.8</v>
      </c>
      <c r="E98">
        <v>2</v>
      </c>
      <c r="F98" s="1">
        <f t="shared" si="9"/>
        <v>24.101103580600189</v>
      </c>
      <c r="H98" s="2">
        <v>29.8</v>
      </c>
      <c r="I98" s="2">
        <v>28.3</v>
      </c>
      <c r="J98" s="2">
        <v>16.600000000000001</v>
      </c>
      <c r="K98" s="28">
        <f t="shared" si="6"/>
        <v>0.57161910845505115</v>
      </c>
      <c r="P98" s="33"/>
      <c r="R98" s="33"/>
      <c r="S98" s="33"/>
      <c r="T98" s="18"/>
    </row>
    <row r="99" spans="1:60" x14ac:dyDescent="0.2">
      <c r="D99" s="5">
        <v>5.8</v>
      </c>
      <c r="E99">
        <v>3</v>
      </c>
      <c r="F99" s="1">
        <f t="shared" si="9"/>
        <v>22.737629631118104</v>
      </c>
      <c r="H99" s="2">
        <v>30.2</v>
      </c>
      <c r="I99" s="2">
        <v>22.5</v>
      </c>
      <c r="J99" s="2">
        <v>17.3</v>
      </c>
      <c r="K99" s="28">
        <f t="shared" si="6"/>
        <v>0.66366875608786291</v>
      </c>
      <c r="P99" s="33"/>
      <c r="R99" s="33"/>
      <c r="S99" s="33"/>
      <c r="T99" s="18"/>
    </row>
    <row r="100" spans="1:60" x14ac:dyDescent="0.2">
      <c r="D100" s="5">
        <v>5.8</v>
      </c>
      <c r="E100">
        <v>4</v>
      </c>
      <c r="F100" s="1">
        <f t="shared" si="9"/>
        <v>22.311987227556038</v>
      </c>
      <c r="H100" s="2">
        <v>35.9</v>
      </c>
      <c r="I100" s="2">
        <v>23.8</v>
      </c>
      <c r="J100" s="2">
        <v>13</v>
      </c>
      <c r="K100" s="28">
        <f t="shared" si="6"/>
        <v>0.44474149281970543</v>
      </c>
      <c r="P100" s="33"/>
      <c r="R100" s="33"/>
      <c r="S100" s="33"/>
      <c r="T100" s="18"/>
    </row>
    <row r="101" spans="1:60" x14ac:dyDescent="0.2">
      <c r="D101" s="5">
        <v>5.8</v>
      </c>
      <c r="E101">
        <v>5</v>
      </c>
      <c r="F101" s="1">
        <f t="shared" si="9"/>
        <v>22.058683546719521</v>
      </c>
      <c r="H101" s="2">
        <v>25.2</v>
      </c>
      <c r="I101" s="2">
        <v>22.3</v>
      </c>
      <c r="J101" s="2">
        <v>19.100000000000001</v>
      </c>
      <c r="K101" s="28">
        <f t="shared" si="6"/>
        <v>0.80571354615448143</v>
      </c>
      <c r="P101" s="33"/>
      <c r="R101" s="33"/>
      <c r="S101" s="33"/>
      <c r="T101" s="18"/>
    </row>
    <row r="102" spans="1:60" x14ac:dyDescent="0.2">
      <c r="D102" s="5">
        <v>5.8</v>
      </c>
      <c r="E102">
        <v>6</v>
      </c>
      <c r="F102" s="1">
        <f t="shared" si="9"/>
        <v>21.737993990446842</v>
      </c>
      <c r="H102" s="2">
        <v>33.200000000000003</v>
      </c>
      <c r="I102" s="2">
        <v>22.1</v>
      </c>
      <c r="J102" s="2">
        <v>14</v>
      </c>
      <c r="K102" s="28">
        <f t="shared" si="6"/>
        <v>0.5168480201374186</v>
      </c>
      <c r="P102" s="33"/>
      <c r="R102" s="33"/>
      <c r="S102" s="33"/>
      <c r="T102" s="18"/>
    </row>
    <row r="103" spans="1:60" x14ac:dyDescent="0.2">
      <c r="D103" s="5">
        <v>5.8</v>
      </c>
      <c r="E103">
        <v>7</v>
      </c>
      <c r="F103" s="1">
        <f t="shared" si="9"/>
        <v>21.709610868712108</v>
      </c>
      <c r="H103" s="2">
        <v>24.4</v>
      </c>
      <c r="I103" s="2">
        <v>24.1</v>
      </c>
      <c r="J103" s="2">
        <v>17.399999999999999</v>
      </c>
      <c r="K103" s="28">
        <f t="shared" si="6"/>
        <v>0.71753950030242375</v>
      </c>
      <c r="P103" s="33"/>
      <c r="R103" s="33"/>
      <c r="S103" s="33"/>
      <c r="T103" s="18"/>
    </row>
    <row r="104" spans="1:60" x14ac:dyDescent="0.2">
      <c r="D104" s="5">
        <v>5.8</v>
      </c>
      <c r="E104">
        <v>8</v>
      </c>
      <c r="F104" s="1">
        <f t="shared" si="9"/>
        <v>21.703094407479867</v>
      </c>
      <c r="H104" s="2">
        <v>30.5</v>
      </c>
      <c r="I104" s="2">
        <v>27.7</v>
      </c>
      <c r="J104" s="2">
        <v>12.1</v>
      </c>
      <c r="K104" s="28">
        <f t="shared" si="6"/>
        <v>0.4162896046944039</v>
      </c>
      <c r="P104" s="33"/>
      <c r="R104" s="33"/>
      <c r="S104" s="33"/>
      <c r="T104" s="18"/>
    </row>
    <row r="105" spans="1:60" x14ac:dyDescent="0.2">
      <c r="D105" s="5">
        <v>5.8</v>
      </c>
      <c r="E105">
        <v>9</v>
      </c>
      <c r="F105" s="1">
        <f t="shared" si="9"/>
        <v>21.239514827258098</v>
      </c>
      <c r="H105" s="2">
        <v>28.9</v>
      </c>
      <c r="I105" s="2">
        <v>24.2</v>
      </c>
      <c r="J105" s="2">
        <v>13.7</v>
      </c>
      <c r="K105" s="28">
        <f t="shared" si="6"/>
        <v>0.5180407969120695</v>
      </c>
      <c r="P105" s="33"/>
      <c r="R105" s="33"/>
      <c r="S105" s="33"/>
      <c r="T105" s="18"/>
    </row>
    <row r="106" spans="1:60" x14ac:dyDescent="0.2">
      <c r="D106" s="5">
        <v>5.8</v>
      </c>
      <c r="E106">
        <v>10</v>
      </c>
      <c r="F106" s="1">
        <f t="shared" si="9"/>
        <v>20.738177811068013</v>
      </c>
      <c r="H106" s="2">
        <v>27.3</v>
      </c>
      <c r="I106" s="2">
        <v>19.8</v>
      </c>
      <c r="J106" s="2">
        <v>16.5</v>
      </c>
      <c r="K106" s="28">
        <f t="shared" si="6"/>
        <v>0.70969218937720013</v>
      </c>
      <c r="P106" s="33"/>
      <c r="R106" s="33"/>
      <c r="S106" s="33"/>
      <c r="T106" s="18"/>
    </row>
    <row r="107" spans="1:60" x14ac:dyDescent="0.2">
      <c r="D107" s="5">
        <v>5.8</v>
      </c>
      <c r="E107">
        <v>11</v>
      </c>
      <c r="F107" s="1">
        <f t="shared" si="9"/>
        <v>20.487081291481033</v>
      </c>
      <c r="H107" s="2">
        <v>32.799999999999997</v>
      </c>
      <c r="I107" s="2">
        <v>22.6</v>
      </c>
      <c r="J107" s="2">
        <v>11.6</v>
      </c>
      <c r="K107" s="28">
        <f t="shared" si="6"/>
        <v>0.42605615901748967</v>
      </c>
      <c r="P107" s="33"/>
      <c r="R107" s="33"/>
      <c r="S107" s="33"/>
      <c r="T107" s="18"/>
    </row>
    <row r="108" spans="1:60" x14ac:dyDescent="0.2">
      <c r="D108" s="5">
        <v>5.8</v>
      </c>
      <c r="E108">
        <v>12</v>
      </c>
      <c r="F108" s="1">
        <f t="shared" si="9"/>
        <v>18.671318285193429</v>
      </c>
      <c r="H108" s="2">
        <v>29.4</v>
      </c>
      <c r="I108" s="2">
        <v>20.5</v>
      </c>
      <c r="J108" s="2">
        <v>10.8</v>
      </c>
      <c r="K108" s="28">
        <f t="shared" si="6"/>
        <v>0.43991944599512656</v>
      </c>
      <c r="P108" s="33"/>
      <c r="R108" s="33"/>
      <c r="S108" s="33"/>
      <c r="T108" s="18"/>
    </row>
    <row r="109" spans="1:60" x14ac:dyDescent="0.2">
      <c r="K109" s="28" t="s">
        <v>159</v>
      </c>
    </row>
    <row r="110" spans="1:60" s="15" customFormat="1" x14ac:dyDescent="0.2">
      <c r="B110" s="14"/>
      <c r="C110" s="14" t="s">
        <v>15</v>
      </c>
      <c r="D110" s="5">
        <v>5.8</v>
      </c>
      <c r="E110" s="15">
        <v>1</v>
      </c>
      <c r="F110" s="16">
        <f>POWER((H110*I110*J110),1/3)</f>
        <v>22.171182477062377</v>
      </c>
      <c r="G110" s="17">
        <f>AVERAGE(H110:J110)</f>
        <v>22.833333333333332</v>
      </c>
      <c r="H110" s="17">
        <v>28.8</v>
      </c>
      <c r="I110" s="17">
        <v>23.8</v>
      </c>
      <c r="J110" s="17">
        <v>15.9</v>
      </c>
      <c r="K110" s="28">
        <f t="shared" si="6"/>
        <v>0.60731275428119003</v>
      </c>
      <c r="L110" s="29"/>
      <c r="M110" s="28"/>
      <c r="N110" s="35"/>
      <c r="O110" s="36"/>
      <c r="P110" s="33"/>
      <c r="Q110" s="36"/>
      <c r="R110" s="36"/>
      <c r="S110" s="36"/>
      <c r="T110" s="36"/>
      <c r="U110" s="18"/>
      <c r="V110" s="18"/>
      <c r="W110" s="18"/>
      <c r="X110" s="18"/>
      <c r="Y110" s="18"/>
      <c r="Z110" s="18"/>
      <c r="AA110" s="36"/>
      <c r="AB110" s="36"/>
      <c r="AC110" s="18"/>
      <c r="AD110" s="18"/>
      <c r="AE110" s="18"/>
      <c r="AF110" s="18"/>
      <c r="AG110" s="18"/>
      <c r="AH110" s="18"/>
      <c r="AI110" s="33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</row>
    <row r="111" spans="1:60" x14ac:dyDescent="0.2">
      <c r="K111" s="28" t="s">
        <v>159</v>
      </c>
    </row>
    <row r="112" spans="1:60" x14ac:dyDescent="0.2">
      <c r="A112" t="s">
        <v>18</v>
      </c>
      <c r="B112" s="5">
        <v>19.368189999999998</v>
      </c>
      <c r="C112" s="5">
        <v>-155.26335</v>
      </c>
      <c r="D112" s="5">
        <v>5.5</v>
      </c>
      <c r="E112">
        <v>1</v>
      </c>
      <c r="F112" s="1">
        <f t="shared" ref="F112:F123" si="10">POWER((H112*I112*J112),1/3)</f>
        <v>35.031559561345759</v>
      </c>
      <c r="G112" s="2">
        <f>((H112+I112+J112+H113+I113+J113+H114+I114+J114+H115+I115+J115+H116+I116+J116)/15)</f>
        <v>28.606666666666669</v>
      </c>
      <c r="H112" s="2">
        <v>46.7</v>
      </c>
      <c r="I112" s="2">
        <v>40.200000000000003</v>
      </c>
      <c r="J112" s="2">
        <v>22.9</v>
      </c>
      <c r="K112" s="28">
        <f t="shared" si="6"/>
        <v>0.52852315096445279</v>
      </c>
      <c r="L112" s="28">
        <f>AVERAGE(K112:K123)</f>
        <v>0.55990754026623246</v>
      </c>
      <c r="P112" s="33"/>
      <c r="Q112" s="33"/>
      <c r="R112" s="33"/>
      <c r="S112" s="33"/>
      <c r="T112" s="18"/>
      <c r="AA112" s="18"/>
      <c r="AJ112" s="33"/>
    </row>
    <row r="113" spans="1:36" x14ac:dyDescent="0.2">
      <c r="D113" s="5">
        <v>5.5</v>
      </c>
      <c r="E113">
        <v>2</v>
      </c>
      <c r="F113" s="1">
        <f t="shared" si="10"/>
        <v>31.350432294886744</v>
      </c>
      <c r="H113" s="2">
        <v>37.200000000000003</v>
      </c>
      <c r="I113" s="2">
        <v>33</v>
      </c>
      <c r="J113" s="2">
        <v>25.1</v>
      </c>
      <c r="K113" s="28">
        <f t="shared" si="6"/>
        <v>0.71638301690806738</v>
      </c>
      <c r="P113" s="33"/>
      <c r="R113" s="33"/>
      <c r="S113" s="33"/>
      <c r="T113" s="18"/>
    </row>
    <row r="114" spans="1:36" x14ac:dyDescent="0.2">
      <c r="D114" s="5">
        <v>5.5</v>
      </c>
      <c r="E114">
        <v>3</v>
      </c>
      <c r="F114" s="1">
        <f t="shared" si="10"/>
        <v>26.174214671506807</v>
      </c>
      <c r="H114" s="2">
        <v>29.6</v>
      </c>
      <c r="I114" s="2">
        <v>26</v>
      </c>
      <c r="J114" s="2">
        <v>23.3</v>
      </c>
      <c r="K114" s="28">
        <f t="shared" si="6"/>
        <v>0.83989189731083791</v>
      </c>
      <c r="P114" s="33"/>
      <c r="R114" s="33"/>
      <c r="S114" s="33"/>
      <c r="T114" s="18"/>
    </row>
    <row r="115" spans="1:36" x14ac:dyDescent="0.2">
      <c r="D115" s="5">
        <v>5.5</v>
      </c>
      <c r="E115">
        <v>4</v>
      </c>
      <c r="F115" s="1">
        <f t="shared" si="10"/>
        <v>25.413815927995632</v>
      </c>
      <c r="H115" s="2">
        <v>34.9</v>
      </c>
      <c r="I115" s="2">
        <v>25.7</v>
      </c>
      <c r="J115" s="2">
        <v>18.3</v>
      </c>
      <c r="K115" s="28">
        <f t="shared" si="6"/>
        <v>0.61104305813913451</v>
      </c>
      <c r="P115" s="33"/>
      <c r="R115" s="33"/>
      <c r="S115" s="33"/>
      <c r="T115" s="18"/>
    </row>
    <row r="116" spans="1:36" x14ac:dyDescent="0.2">
      <c r="D116" s="5">
        <v>5.5</v>
      </c>
      <c r="E116">
        <v>5</v>
      </c>
      <c r="F116" s="1">
        <f t="shared" si="10"/>
        <v>21.216315907777016</v>
      </c>
      <c r="H116" s="2">
        <v>29.6</v>
      </c>
      <c r="I116" s="2">
        <v>21.8</v>
      </c>
      <c r="J116" s="2">
        <v>14.8</v>
      </c>
      <c r="K116" s="28">
        <f t="shared" si="6"/>
        <v>0.58262298382779554</v>
      </c>
      <c r="P116" s="33"/>
      <c r="R116" s="33"/>
      <c r="S116" s="33"/>
      <c r="T116" s="18"/>
    </row>
    <row r="117" spans="1:36" x14ac:dyDescent="0.2">
      <c r="D117" s="5">
        <v>5.5</v>
      </c>
      <c r="E117">
        <v>6</v>
      </c>
      <c r="F117" s="1">
        <f t="shared" si="10"/>
        <v>20.906889359771579</v>
      </c>
      <c r="H117" s="2">
        <v>28</v>
      </c>
      <c r="I117" s="2">
        <v>25.3</v>
      </c>
      <c r="J117" s="2">
        <v>12.9</v>
      </c>
      <c r="K117" s="28">
        <f t="shared" si="6"/>
        <v>0.48467479361096288</v>
      </c>
      <c r="P117" s="33"/>
      <c r="R117" s="33"/>
      <c r="S117" s="33"/>
      <c r="T117" s="18"/>
    </row>
    <row r="118" spans="1:36" x14ac:dyDescent="0.2">
      <c r="D118" s="5">
        <v>5.5</v>
      </c>
      <c r="E118">
        <v>7</v>
      </c>
      <c r="F118" s="1">
        <f t="shared" si="10"/>
        <v>20.494386724078186</v>
      </c>
      <c r="H118" s="2">
        <v>28.2</v>
      </c>
      <c r="I118" s="2">
        <v>27.5</v>
      </c>
      <c r="J118" s="2">
        <v>11.1</v>
      </c>
      <c r="K118" s="28">
        <f t="shared" si="6"/>
        <v>0.39859521213063043</v>
      </c>
      <c r="P118" s="33"/>
      <c r="R118" s="33"/>
      <c r="S118" s="33"/>
      <c r="T118" s="18"/>
    </row>
    <row r="119" spans="1:36" x14ac:dyDescent="0.2">
      <c r="D119" s="5">
        <v>5.5</v>
      </c>
      <c r="E119">
        <v>8</v>
      </c>
      <c r="F119" s="1">
        <f t="shared" si="10"/>
        <v>20.128431831195897</v>
      </c>
      <c r="H119" s="2">
        <v>31.8</v>
      </c>
      <c r="I119" s="2">
        <v>22.3</v>
      </c>
      <c r="J119" s="2">
        <v>11.5</v>
      </c>
      <c r="K119" s="28">
        <f t="shared" si="6"/>
        <v>0.43184893095619248</v>
      </c>
      <c r="P119" s="33"/>
      <c r="R119" s="33"/>
      <c r="S119" s="33"/>
      <c r="T119" s="18"/>
    </row>
    <row r="120" spans="1:36" x14ac:dyDescent="0.2">
      <c r="D120" s="5">
        <v>5.5</v>
      </c>
      <c r="E120">
        <v>9</v>
      </c>
      <c r="F120" s="1">
        <f t="shared" si="10"/>
        <v>19.439258722940949</v>
      </c>
      <c r="H120" s="2">
        <v>26.5</v>
      </c>
      <c r="I120" s="2">
        <v>22</v>
      </c>
      <c r="J120" s="2">
        <v>12.6</v>
      </c>
      <c r="K120" s="28">
        <f t="shared" si="6"/>
        <v>0.52183868093442676</v>
      </c>
      <c r="P120" s="33"/>
      <c r="R120" s="33"/>
      <c r="S120" s="33"/>
      <c r="T120" s="18"/>
    </row>
    <row r="121" spans="1:36" x14ac:dyDescent="0.2">
      <c r="D121" s="5">
        <v>5.5</v>
      </c>
      <c r="E121">
        <v>10</v>
      </c>
      <c r="F121" s="1">
        <f t="shared" si="10"/>
        <v>19.152595730100234</v>
      </c>
      <c r="H121" s="2">
        <v>26.6</v>
      </c>
      <c r="I121" s="2">
        <v>18.600000000000001</v>
      </c>
      <c r="J121" s="2">
        <v>14.2</v>
      </c>
      <c r="K121" s="28">
        <f t="shared" si="6"/>
        <v>0.63839731821513535</v>
      </c>
      <c r="P121" s="33"/>
      <c r="R121" s="33"/>
      <c r="S121" s="33"/>
      <c r="T121" s="18"/>
    </row>
    <row r="122" spans="1:36" x14ac:dyDescent="0.2">
      <c r="D122" s="5">
        <v>5.5</v>
      </c>
      <c r="E122">
        <v>11</v>
      </c>
      <c r="F122" s="1">
        <f t="shared" si="10"/>
        <v>18.125931715877591</v>
      </c>
      <c r="H122" s="2">
        <v>25.2</v>
      </c>
      <c r="I122" s="2">
        <v>21.1</v>
      </c>
      <c r="J122" s="2">
        <v>11.2</v>
      </c>
      <c r="K122" s="28">
        <f t="shared" si="6"/>
        <v>0.48570941802402867</v>
      </c>
      <c r="P122" s="33"/>
      <c r="R122" s="33"/>
      <c r="S122" s="33"/>
      <c r="T122" s="18"/>
    </row>
    <row r="123" spans="1:36" x14ac:dyDescent="0.2">
      <c r="D123" s="5">
        <v>5.5</v>
      </c>
      <c r="E123">
        <v>12</v>
      </c>
      <c r="F123" s="1">
        <f t="shared" si="10"/>
        <v>18.122324234409756</v>
      </c>
      <c r="H123" s="2">
        <v>29.3</v>
      </c>
      <c r="I123" s="2">
        <v>18.3</v>
      </c>
      <c r="J123" s="2">
        <v>11.1</v>
      </c>
      <c r="K123" s="28">
        <f t="shared" si="6"/>
        <v>0.47936202217312529</v>
      </c>
      <c r="P123" s="33"/>
      <c r="R123" s="33"/>
      <c r="S123" s="33"/>
      <c r="T123" s="18"/>
    </row>
    <row r="124" spans="1:36" x14ac:dyDescent="0.2">
      <c r="K124" s="28" t="s">
        <v>159</v>
      </c>
    </row>
    <row r="125" spans="1:36" x14ac:dyDescent="0.2">
      <c r="A125" t="s">
        <v>19</v>
      </c>
      <c r="B125" s="5">
        <v>19.367080000000001</v>
      </c>
      <c r="C125" s="5">
        <v>-155.26402999999999</v>
      </c>
      <c r="D125" s="5">
        <v>5.7</v>
      </c>
      <c r="E125">
        <v>1</v>
      </c>
      <c r="F125" s="1">
        <f t="shared" ref="F125:F136" si="11">POWER((H125*I125*J125),1/3)</f>
        <v>39.178322128454639</v>
      </c>
      <c r="G125" s="2">
        <f>((H125+I125+J125+H126+I126+J126+H127+I127+J127+H128+I128+J128+H129+I129+J129)/15)</f>
        <v>35.546666666666667</v>
      </c>
      <c r="H125" s="2">
        <v>50.5</v>
      </c>
      <c r="I125" s="2">
        <v>44.6</v>
      </c>
      <c r="J125" s="2">
        <v>26.7</v>
      </c>
      <c r="K125" s="28">
        <f t="shared" si="6"/>
        <v>0.56259794689570553</v>
      </c>
      <c r="L125" s="28">
        <f>AVERAGE(K125:K136)</f>
        <v>0.6056682473096191</v>
      </c>
      <c r="P125" s="33"/>
      <c r="Q125" s="33"/>
      <c r="R125" s="33"/>
      <c r="S125" s="33"/>
      <c r="T125" s="18"/>
      <c r="AA125" s="18"/>
      <c r="AJ125" s="33"/>
    </row>
    <row r="126" spans="1:36" x14ac:dyDescent="0.2">
      <c r="D126" s="5">
        <v>5.7</v>
      </c>
      <c r="E126">
        <v>2</v>
      </c>
      <c r="F126" s="1">
        <f t="shared" si="11"/>
        <v>39.151771739787982</v>
      </c>
      <c r="H126" s="2">
        <v>52.7</v>
      </c>
      <c r="I126" s="2">
        <v>43.3</v>
      </c>
      <c r="J126" s="2">
        <v>26.3</v>
      </c>
      <c r="K126" s="28">
        <f t="shared" si="6"/>
        <v>0.55056232933554017</v>
      </c>
      <c r="P126" s="33"/>
      <c r="R126" s="33"/>
      <c r="S126" s="33"/>
      <c r="T126" s="18"/>
    </row>
    <row r="127" spans="1:36" x14ac:dyDescent="0.2">
      <c r="D127" s="5">
        <v>5.7</v>
      </c>
      <c r="E127">
        <v>3</v>
      </c>
      <c r="F127" s="1">
        <f t="shared" si="11"/>
        <v>33.4786795355134</v>
      </c>
      <c r="H127" s="2">
        <v>42</v>
      </c>
      <c r="I127" s="2">
        <v>34.1</v>
      </c>
      <c r="J127" s="2">
        <v>26.2</v>
      </c>
      <c r="K127" s="28">
        <f t="shared" si="6"/>
        <v>0.69230816972735987</v>
      </c>
      <c r="P127" s="33"/>
      <c r="R127" s="33"/>
      <c r="S127" s="33"/>
      <c r="T127" s="18"/>
    </row>
    <row r="128" spans="1:36" x14ac:dyDescent="0.2">
      <c r="D128" s="5">
        <v>5.7</v>
      </c>
      <c r="E128">
        <v>4</v>
      </c>
      <c r="F128" s="1">
        <f t="shared" si="11"/>
        <v>33.299384057360548</v>
      </c>
      <c r="H128" s="2">
        <v>44.7</v>
      </c>
      <c r="I128" s="2">
        <v>42.8</v>
      </c>
      <c r="J128" s="2">
        <v>19.3</v>
      </c>
      <c r="K128" s="28">
        <f t="shared" si="6"/>
        <v>0.44124689561500435</v>
      </c>
      <c r="P128" s="33"/>
      <c r="R128" s="33"/>
      <c r="S128" s="33"/>
      <c r="T128" s="18"/>
    </row>
    <row r="129" spans="1:60" x14ac:dyDescent="0.2">
      <c r="D129" s="5">
        <v>5.7</v>
      </c>
      <c r="E129">
        <v>5</v>
      </c>
      <c r="F129" s="1">
        <f t="shared" si="11"/>
        <v>25.85384663664458</v>
      </c>
      <c r="H129" s="2">
        <v>33.200000000000003</v>
      </c>
      <c r="I129" s="2">
        <v>28.6</v>
      </c>
      <c r="J129" s="2">
        <v>18.2</v>
      </c>
      <c r="K129" s="28">
        <f t="shared" si="6"/>
        <v>0.59063520487309873</v>
      </c>
      <c r="P129" s="33"/>
      <c r="R129" s="33"/>
      <c r="S129" s="33"/>
      <c r="T129" s="18"/>
    </row>
    <row r="130" spans="1:60" x14ac:dyDescent="0.2">
      <c r="D130" s="5">
        <v>5.7</v>
      </c>
      <c r="E130">
        <v>6</v>
      </c>
      <c r="F130" s="1">
        <f t="shared" si="11"/>
        <v>24.461552914463557</v>
      </c>
      <c r="H130" s="2">
        <v>28.7</v>
      </c>
      <c r="I130" s="2">
        <v>25.5</v>
      </c>
      <c r="J130" s="2">
        <v>20</v>
      </c>
      <c r="K130" s="28">
        <f t="shared" si="6"/>
        <v>0.73929702248123108</v>
      </c>
      <c r="P130" s="33"/>
      <c r="R130" s="33"/>
      <c r="S130" s="33"/>
      <c r="T130" s="18"/>
    </row>
    <row r="131" spans="1:60" x14ac:dyDescent="0.2">
      <c r="D131" s="5">
        <v>5.7</v>
      </c>
      <c r="E131">
        <v>7</v>
      </c>
      <c r="F131" s="1">
        <f t="shared" si="11"/>
        <v>22.971609582730579</v>
      </c>
      <c r="H131" s="2">
        <v>31.9</v>
      </c>
      <c r="I131" s="2">
        <v>25</v>
      </c>
      <c r="J131" s="2">
        <v>15.2</v>
      </c>
      <c r="K131" s="28">
        <f t="shared" ref="K131:K194" si="12">J131/SQRT(H131*I131)</f>
        <v>0.53824281616534841</v>
      </c>
      <c r="P131" s="33"/>
      <c r="R131" s="33"/>
      <c r="S131" s="33"/>
      <c r="T131" s="18"/>
    </row>
    <row r="132" spans="1:60" x14ac:dyDescent="0.2">
      <c r="D132" s="5">
        <v>5.7</v>
      </c>
      <c r="E132">
        <v>8</v>
      </c>
      <c r="F132" s="1">
        <f t="shared" si="11"/>
        <v>22.261068095164315</v>
      </c>
      <c r="H132" s="2">
        <v>25.9</v>
      </c>
      <c r="I132" s="2">
        <v>22.3</v>
      </c>
      <c r="J132" s="2">
        <v>19.100000000000001</v>
      </c>
      <c r="K132" s="28">
        <f t="shared" si="12"/>
        <v>0.79475094627603005</v>
      </c>
      <c r="P132" s="33"/>
      <c r="R132" s="33"/>
      <c r="S132" s="33"/>
      <c r="T132" s="18"/>
    </row>
    <row r="133" spans="1:60" x14ac:dyDescent="0.2">
      <c r="D133" s="5">
        <v>5.7</v>
      </c>
      <c r="E133">
        <v>9</v>
      </c>
      <c r="F133" s="1">
        <f t="shared" si="11"/>
        <v>21.877044815652948</v>
      </c>
      <c r="H133" s="2">
        <v>30.9</v>
      </c>
      <c r="I133" s="2">
        <v>25.1</v>
      </c>
      <c r="J133" s="2">
        <v>13.5</v>
      </c>
      <c r="K133" s="28">
        <f t="shared" si="12"/>
        <v>0.48474983289848272</v>
      </c>
      <c r="P133" s="33"/>
      <c r="R133" s="33"/>
      <c r="S133" s="33"/>
      <c r="T133" s="18"/>
    </row>
    <row r="134" spans="1:60" x14ac:dyDescent="0.2">
      <c r="D134" s="5">
        <v>5.7</v>
      </c>
      <c r="E134">
        <v>10</v>
      </c>
      <c r="F134" s="1">
        <f t="shared" si="11"/>
        <v>21.286180577961161</v>
      </c>
      <c r="H134" s="2">
        <v>27.4</v>
      </c>
      <c r="I134" s="2">
        <v>22</v>
      </c>
      <c r="J134" s="2">
        <v>16</v>
      </c>
      <c r="K134" s="28">
        <f t="shared" si="12"/>
        <v>0.65167845157473792</v>
      </c>
      <c r="P134" s="33"/>
      <c r="R134" s="33"/>
      <c r="S134" s="33"/>
      <c r="T134" s="18"/>
    </row>
    <row r="135" spans="1:60" x14ac:dyDescent="0.2">
      <c r="D135" s="5">
        <v>5.7</v>
      </c>
      <c r="E135">
        <v>11</v>
      </c>
      <c r="F135" s="1">
        <f t="shared" si="11"/>
        <v>21.174372735779759</v>
      </c>
      <c r="H135" s="2">
        <v>27.2</v>
      </c>
      <c r="I135" s="2">
        <v>20.9</v>
      </c>
      <c r="J135" s="2">
        <v>16.7</v>
      </c>
      <c r="K135" s="28">
        <f t="shared" si="12"/>
        <v>0.70042054433379686</v>
      </c>
      <c r="P135" s="33"/>
      <c r="R135" s="33"/>
      <c r="S135" s="33"/>
      <c r="T135" s="18"/>
    </row>
    <row r="136" spans="1:60" x14ac:dyDescent="0.2">
      <c r="D136" s="5">
        <v>5.7</v>
      </c>
      <c r="E136">
        <v>12</v>
      </c>
      <c r="F136" s="1">
        <f t="shared" si="11"/>
        <v>19.755639899733008</v>
      </c>
      <c r="H136" s="2">
        <v>29.1</v>
      </c>
      <c r="I136" s="2">
        <v>20.7</v>
      </c>
      <c r="J136" s="2">
        <v>12.8</v>
      </c>
      <c r="K136" s="28">
        <f t="shared" si="12"/>
        <v>0.52152880753909336</v>
      </c>
      <c r="P136" s="33"/>
      <c r="R136" s="33"/>
      <c r="S136" s="33"/>
      <c r="T136" s="18"/>
    </row>
    <row r="137" spans="1:60" x14ac:dyDescent="0.2">
      <c r="D137" s="5">
        <v>5.7</v>
      </c>
      <c r="K137" s="28" t="s">
        <v>159</v>
      </c>
    </row>
    <row r="138" spans="1:60" s="15" customFormat="1" x14ac:dyDescent="0.2">
      <c r="B138" s="14"/>
      <c r="C138" s="14" t="s">
        <v>15</v>
      </c>
      <c r="D138" s="5">
        <v>5.7</v>
      </c>
      <c r="E138" s="15">
        <v>1</v>
      </c>
      <c r="F138" s="16">
        <f>POWER((H138*I138*J138),1/3)</f>
        <v>32.08216903553928</v>
      </c>
      <c r="G138" s="17">
        <f>AVERAGE(H138:J138)</f>
        <v>32.633333333333333</v>
      </c>
      <c r="H138" s="17">
        <v>37.6</v>
      </c>
      <c r="I138" s="17">
        <v>35.700000000000003</v>
      </c>
      <c r="J138" s="17">
        <v>24.6</v>
      </c>
      <c r="K138" s="28">
        <f t="shared" si="12"/>
        <v>0.67143979356926897</v>
      </c>
      <c r="L138" s="29"/>
      <c r="M138" s="28"/>
      <c r="N138" s="35"/>
      <c r="O138" s="36"/>
      <c r="P138" s="33"/>
      <c r="Q138" s="36"/>
      <c r="R138" s="36"/>
      <c r="S138" s="36"/>
      <c r="T138" s="36"/>
      <c r="U138" s="18"/>
      <c r="V138" s="18"/>
      <c r="W138" s="18"/>
      <c r="X138" s="18"/>
      <c r="Y138" s="18"/>
      <c r="Z138" s="18"/>
      <c r="AA138" s="36"/>
      <c r="AB138" s="36"/>
      <c r="AC138" s="18"/>
      <c r="AD138" s="18"/>
      <c r="AE138" s="18"/>
      <c r="AF138" s="18"/>
      <c r="AG138" s="18"/>
      <c r="AH138" s="18"/>
      <c r="AI138" s="33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</row>
    <row r="139" spans="1:60" x14ac:dyDescent="0.2">
      <c r="K139" s="28" t="s">
        <v>159</v>
      </c>
    </row>
    <row r="140" spans="1:60" x14ac:dyDescent="0.2">
      <c r="A140" t="s">
        <v>20</v>
      </c>
      <c r="B140" s="5">
        <v>19.359169999999999</v>
      </c>
      <c r="C140" s="5">
        <v>-155.26194000000001</v>
      </c>
      <c r="D140" s="5">
        <v>6.6</v>
      </c>
      <c r="E140">
        <v>1</v>
      </c>
      <c r="F140" s="1">
        <f t="shared" ref="F140:F151" si="13">POWER((H140*I140*J140),1/3)</f>
        <v>24.145367731568289</v>
      </c>
      <c r="G140" s="2">
        <f>((H140+I140+J140+H141+I141+J141+H142+I142+J142+H143+I143+J143+H144+I144+J144)/15)</f>
        <v>22.993333333333336</v>
      </c>
      <c r="H140" s="2">
        <v>42</v>
      </c>
      <c r="I140" s="2">
        <v>29.4</v>
      </c>
      <c r="J140" s="2">
        <v>11.4</v>
      </c>
      <c r="K140" s="28">
        <f t="shared" si="12"/>
        <v>0.32441919396219254</v>
      </c>
      <c r="L140" s="28">
        <f>AVERAGE(K140:K151)</f>
        <v>0.49636704954842309</v>
      </c>
      <c r="P140" s="33"/>
      <c r="Q140" s="33"/>
      <c r="R140" s="33"/>
      <c r="S140" s="33"/>
      <c r="T140" s="18"/>
      <c r="AA140" s="18"/>
      <c r="AJ140" s="33"/>
    </row>
    <row r="141" spans="1:60" x14ac:dyDescent="0.2">
      <c r="D141" s="5">
        <v>6.6</v>
      </c>
      <c r="E141">
        <v>2</v>
      </c>
      <c r="F141" s="1">
        <f t="shared" si="13"/>
        <v>22.043308627213566</v>
      </c>
      <c r="H141" s="2">
        <v>30.8</v>
      </c>
      <c r="I141" s="2">
        <v>21.6</v>
      </c>
      <c r="J141" s="2">
        <v>16.100000000000001</v>
      </c>
      <c r="K141" s="28">
        <f t="shared" si="12"/>
        <v>0.62419982447564082</v>
      </c>
      <c r="P141" s="33"/>
      <c r="R141" s="33"/>
      <c r="S141" s="33"/>
      <c r="T141" s="18"/>
    </row>
    <row r="142" spans="1:60" x14ac:dyDescent="0.2">
      <c r="D142" s="5">
        <v>6.6</v>
      </c>
      <c r="E142">
        <v>3</v>
      </c>
      <c r="F142" s="1">
        <f t="shared" si="13"/>
        <v>21.212642275553186</v>
      </c>
      <c r="H142" s="2">
        <v>26.4</v>
      </c>
      <c r="I142" s="2">
        <v>26.2</v>
      </c>
      <c r="J142" s="2">
        <v>13.8</v>
      </c>
      <c r="K142" s="28">
        <f t="shared" si="12"/>
        <v>0.52471862192975505</v>
      </c>
      <c r="P142" s="33"/>
      <c r="R142" s="33"/>
      <c r="S142" s="33"/>
      <c r="T142" s="18"/>
    </row>
    <row r="143" spans="1:60" x14ac:dyDescent="0.2">
      <c r="D143" s="5">
        <v>6.6</v>
      </c>
      <c r="E143">
        <v>4</v>
      </c>
      <c r="F143" s="1">
        <f t="shared" si="13"/>
        <v>20.7822580463395</v>
      </c>
      <c r="H143" s="2">
        <v>26.6</v>
      </c>
      <c r="I143" s="2">
        <v>22.8</v>
      </c>
      <c r="J143" s="2">
        <v>14.8</v>
      </c>
      <c r="K143" s="28">
        <f t="shared" si="12"/>
        <v>0.60097094195762113</v>
      </c>
      <c r="P143" s="33"/>
      <c r="R143" s="33"/>
      <c r="S143" s="33"/>
      <c r="T143" s="18"/>
    </row>
    <row r="144" spans="1:60" x14ac:dyDescent="0.2">
      <c r="D144" s="5">
        <v>6.6</v>
      </c>
      <c r="E144">
        <v>5</v>
      </c>
      <c r="F144" s="1">
        <f t="shared" si="13"/>
        <v>20.146970668938636</v>
      </c>
      <c r="H144" s="2">
        <v>25.6</v>
      </c>
      <c r="I144" s="2">
        <v>24.2</v>
      </c>
      <c r="J144" s="2">
        <v>13.2</v>
      </c>
      <c r="K144" s="28">
        <f t="shared" si="12"/>
        <v>0.5303300858899106</v>
      </c>
      <c r="P144" s="33"/>
      <c r="R144" s="33"/>
      <c r="S144" s="33"/>
      <c r="T144" s="18"/>
    </row>
    <row r="145" spans="1:36" x14ac:dyDescent="0.2">
      <c r="D145" s="5">
        <v>6.6</v>
      </c>
      <c r="E145">
        <v>6</v>
      </c>
      <c r="F145" s="1">
        <f t="shared" si="13"/>
        <v>20.090407376196367</v>
      </c>
      <c r="H145" s="2">
        <v>31.9</v>
      </c>
      <c r="I145" s="2">
        <v>20.5</v>
      </c>
      <c r="J145" s="2">
        <v>12.4</v>
      </c>
      <c r="K145" s="28">
        <f t="shared" si="12"/>
        <v>0.48489690611232578</v>
      </c>
      <c r="P145" s="33"/>
      <c r="R145" s="33"/>
      <c r="S145" s="33"/>
      <c r="T145" s="18"/>
    </row>
    <row r="146" spans="1:36" x14ac:dyDescent="0.2">
      <c r="D146" s="5">
        <v>6.6</v>
      </c>
      <c r="E146">
        <v>7</v>
      </c>
      <c r="F146" s="1">
        <f t="shared" si="13"/>
        <v>19.794236155162903</v>
      </c>
      <c r="H146" s="2">
        <v>28.3</v>
      </c>
      <c r="I146" s="2">
        <v>18.899999999999999</v>
      </c>
      <c r="J146" s="2">
        <v>14.5</v>
      </c>
      <c r="K146" s="28">
        <f t="shared" si="12"/>
        <v>0.62696584474062822</v>
      </c>
      <c r="P146" s="33"/>
      <c r="R146" s="33"/>
      <c r="S146" s="33"/>
      <c r="T146" s="18"/>
    </row>
    <row r="147" spans="1:36" x14ac:dyDescent="0.2">
      <c r="D147" s="5">
        <v>6.6</v>
      </c>
      <c r="E147">
        <v>8</v>
      </c>
      <c r="F147" s="1">
        <f t="shared" si="13"/>
        <v>19.51759621423323</v>
      </c>
      <c r="H147" s="2">
        <v>29.4</v>
      </c>
      <c r="I147" s="2">
        <v>20.9</v>
      </c>
      <c r="J147" s="2">
        <v>12.1</v>
      </c>
      <c r="K147" s="28">
        <f t="shared" si="12"/>
        <v>0.48813344186938223</v>
      </c>
      <c r="P147" s="33"/>
      <c r="R147" s="33"/>
      <c r="S147" s="33"/>
      <c r="T147" s="18"/>
    </row>
    <row r="148" spans="1:36" x14ac:dyDescent="0.2">
      <c r="D148" s="5">
        <v>6.6</v>
      </c>
      <c r="E148">
        <v>9</v>
      </c>
      <c r="F148" s="1">
        <f t="shared" si="13"/>
        <v>18.527265372292867</v>
      </c>
      <c r="H148" s="2">
        <v>23.1</v>
      </c>
      <c r="I148" s="2">
        <v>20.7</v>
      </c>
      <c r="J148" s="2">
        <v>13.3</v>
      </c>
      <c r="K148" s="28">
        <f t="shared" si="12"/>
        <v>0.60821969387561969</v>
      </c>
      <c r="P148" s="33"/>
      <c r="R148" s="33"/>
      <c r="S148" s="33"/>
      <c r="T148" s="18"/>
    </row>
    <row r="149" spans="1:36" x14ac:dyDescent="0.2">
      <c r="D149" s="5">
        <v>6.6</v>
      </c>
      <c r="E149">
        <v>10</v>
      </c>
      <c r="F149" s="1">
        <f t="shared" si="13"/>
        <v>18.226098691669581</v>
      </c>
      <c r="H149" s="2">
        <v>28.5</v>
      </c>
      <c r="I149" s="2">
        <v>22.6</v>
      </c>
      <c r="J149" s="2">
        <v>9.4</v>
      </c>
      <c r="K149" s="28">
        <f t="shared" si="12"/>
        <v>0.37038313559398578</v>
      </c>
      <c r="P149" s="33"/>
      <c r="R149" s="33"/>
      <c r="S149" s="33"/>
      <c r="T149" s="18"/>
    </row>
    <row r="150" spans="1:36" x14ac:dyDescent="0.2">
      <c r="D150" s="5">
        <v>6.6</v>
      </c>
      <c r="E150">
        <v>11</v>
      </c>
      <c r="F150" s="1">
        <f t="shared" si="13"/>
        <v>17.763997422839079</v>
      </c>
      <c r="H150" s="2">
        <v>28.6</v>
      </c>
      <c r="I150" s="2">
        <v>19.600000000000001</v>
      </c>
      <c r="J150" s="2">
        <v>10</v>
      </c>
      <c r="K150" s="28">
        <f t="shared" si="12"/>
        <v>0.42236599713505901</v>
      </c>
      <c r="P150" s="33"/>
      <c r="R150" s="33"/>
      <c r="S150" s="33"/>
      <c r="T150" s="18"/>
    </row>
    <row r="151" spans="1:36" x14ac:dyDescent="0.2">
      <c r="D151" s="5">
        <v>6.6</v>
      </c>
      <c r="E151">
        <v>12</v>
      </c>
      <c r="F151" s="1">
        <f t="shared" si="13"/>
        <v>17.691943091706026</v>
      </c>
      <c r="H151" s="2">
        <v>30.4</v>
      </c>
      <c r="I151" s="2">
        <v>20.7</v>
      </c>
      <c r="J151" s="2">
        <v>8.8000000000000007</v>
      </c>
      <c r="K151" s="28">
        <f t="shared" si="12"/>
        <v>0.35080090703895594</v>
      </c>
      <c r="P151" s="33"/>
      <c r="R151" s="33"/>
      <c r="S151" s="33"/>
      <c r="T151" s="18"/>
    </row>
    <row r="152" spans="1:36" x14ac:dyDescent="0.2">
      <c r="K152" s="28" t="s">
        <v>159</v>
      </c>
    </row>
    <row r="153" spans="1:36" x14ac:dyDescent="0.2">
      <c r="A153" t="s">
        <v>21</v>
      </c>
      <c r="B153" s="5">
        <v>19.343</v>
      </c>
      <c r="C153" s="5">
        <v>-155.27222</v>
      </c>
      <c r="D153" s="5">
        <v>8.1999999999999993</v>
      </c>
      <c r="E153">
        <v>1</v>
      </c>
      <c r="F153" s="1">
        <f t="shared" ref="F153:F164" si="14">POWER((H153*I153*J153),1/3)</f>
        <v>24.114398287708699</v>
      </c>
      <c r="G153" s="2">
        <f>((H153+I153+J153+H154+I154+J154+H155+I155+J155+H156+I156+J156+H157+I157+J157)/15)</f>
        <v>23.953333333333333</v>
      </c>
      <c r="H153" s="2">
        <v>26.4</v>
      </c>
      <c r="I153" s="2">
        <v>27.1</v>
      </c>
      <c r="J153" s="2">
        <v>19.600000000000001</v>
      </c>
      <c r="K153" s="28">
        <f t="shared" si="12"/>
        <v>0.73277300622614072</v>
      </c>
      <c r="L153" s="28">
        <f>AVERAGE(K153:K164)</f>
        <v>0.52958228657971917</v>
      </c>
      <c r="P153" s="33"/>
      <c r="Q153" s="33"/>
      <c r="R153" s="33"/>
      <c r="S153" s="33"/>
      <c r="T153" s="18"/>
      <c r="AA153" s="18"/>
      <c r="AJ153" s="33"/>
    </row>
    <row r="154" spans="1:36" x14ac:dyDescent="0.2">
      <c r="D154" s="5">
        <v>8.1999999999999993</v>
      </c>
      <c r="E154">
        <v>2</v>
      </c>
      <c r="F154" s="1">
        <f t="shared" si="14"/>
        <v>23.511667663159191</v>
      </c>
      <c r="H154" s="2">
        <v>36.299999999999997</v>
      </c>
      <c r="I154" s="2">
        <v>23.1</v>
      </c>
      <c r="J154" s="2">
        <v>15.5</v>
      </c>
      <c r="K154" s="28">
        <f t="shared" si="12"/>
        <v>0.53526937428011767</v>
      </c>
      <c r="P154" s="33"/>
      <c r="R154" s="33"/>
      <c r="S154" s="33"/>
      <c r="T154" s="18"/>
    </row>
    <row r="155" spans="1:36" x14ac:dyDescent="0.2">
      <c r="D155" s="5">
        <v>8.1999999999999993</v>
      </c>
      <c r="E155">
        <v>3</v>
      </c>
      <c r="F155" s="1">
        <f t="shared" si="14"/>
        <v>22.588194424158413</v>
      </c>
      <c r="H155" s="2">
        <v>41.8</v>
      </c>
      <c r="I155" s="2">
        <v>22.6</v>
      </c>
      <c r="J155" s="2">
        <v>12.2</v>
      </c>
      <c r="K155" s="28">
        <f t="shared" si="12"/>
        <v>0.39693324098416877</v>
      </c>
      <c r="P155" s="33"/>
      <c r="R155" s="33"/>
      <c r="S155" s="33"/>
      <c r="T155" s="18"/>
    </row>
    <row r="156" spans="1:36" x14ac:dyDescent="0.2">
      <c r="D156" s="5">
        <v>8.1999999999999993</v>
      </c>
      <c r="E156">
        <v>4</v>
      </c>
      <c r="F156" s="1">
        <f t="shared" si="14"/>
        <v>21.832687405218493</v>
      </c>
      <c r="H156" s="2">
        <v>30.5</v>
      </c>
      <c r="I156" s="2">
        <v>22.9</v>
      </c>
      <c r="J156" s="2">
        <v>14.9</v>
      </c>
      <c r="K156" s="28">
        <f t="shared" si="12"/>
        <v>0.56379160855726707</v>
      </c>
      <c r="P156" s="33"/>
      <c r="R156" s="33"/>
      <c r="S156" s="33"/>
      <c r="T156" s="18"/>
    </row>
    <row r="157" spans="1:36" x14ac:dyDescent="0.2">
      <c r="D157" s="5">
        <v>8.1999999999999993</v>
      </c>
      <c r="E157">
        <v>5</v>
      </c>
      <c r="F157" s="1">
        <f t="shared" si="14"/>
        <v>21.706913071350318</v>
      </c>
      <c r="H157" s="2">
        <v>27.1</v>
      </c>
      <c r="I157" s="2">
        <v>22.6</v>
      </c>
      <c r="J157" s="2">
        <v>16.7</v>
      </c>
      <c r="K157" s="28">
        <f t="shared" si="12"/>
        <v>0.6748039345348229</v>
      </c>
      <c r="P157" s="33"/>
      <c r="R157" s="33"/>
      <c r="S157" s="33"/>
      <c r="T157" s="18"/>
    </row>
    <row r="158" spans="1:36" x14ac:dyDescent="0.2">
      <c r="D158" s="5">
        <v>8.1999999999999993</v>
      </c>
      <c r="E158">
        <v>6</v>
      </c>
      <c r="F158" s="1">
        <f t="shared" si="14"/>
        <v>21.540926551339997</v>
      </c>
      <c r="H158" s="2">
        <v>29.7</v>
      </c>
      <c r="I158" s="2">
        <v>21.3</v>
      </c>
      <c r="J158" s="2">
        <v>15.8</v>
      </c>
      <c r="K158" s="28">
        <f t="shared" si="12"/>
        <v>0.62818716766885052</v>
      </c>
      <c r="P158" s="33"/>
      <c r="R158" s="33"/>
      <c r="S158" s="33"/>
      <c r="T158" s="18"/>
    </row>
    <row r="159" spans="1:36" x14ac:dyDescent="0.2">
      <c r="D159" s="5">
        <v>8.1999999999999993</v>
      </c>
      <c r="E159">
        <v>7</v>
      </c>
      <c r="F159" s="1">
        <f t="shared" si="14"/>
        <v>21.354326556909761</v>
      </c>
      <c r="H159" s="2">
        <v>28.6</v>
      </c>
      <c r="I159" s="2">
        <v>26.6</v>
      </c>
      <c r="J159" s="2">
        <v>12.8</v>
      </c>
      <c r="K159" s="28">
        <f t="shared" si="12"/>
        <v>0.46407282163970387</v>
      </c>
      <c r="P159" s="33"/>
      <c r="R159" s="33"/>
      <c r="S159" s="33"/>
      <c r="T159" s="18"/>
    </row>
    <row r="160" spans="1:36" x14ac:dyDescent="0.2">
      <c r="D160" s="5">
        <v>8.1999999999999993</v>
      </c>
      <c r="E160">
        <v>8</v>
      </c>
      <c r="F160" s="1">
        <f t="shared" si="14"/>
        <v>21.270315059293569</v>
      </c>
      <c r="H160" s="2">
        <v>27.3</v>
      </c>
      <c r="I160" s="2">
        <v>25</v>
      </c>
      <c r="J160" s="2">
        <v>14.1</v>
      </c>
      <c r="K160" s="28">
        <f t="shared" si="12"/>
        <v>0.53971909665742168</v>
      </c>
      <c r="P160" s="33"/>
      <c r="R160" s="33"/>
      <c r="S160" s="33"/>
      <c r="T160" s="18"/>
    </row>
    <row r="161" spans="1:60" x14ac:dyDescent="0.2">
      <c r="D161" s="5">
        <v>8.1999999999999993</v>
      </c>
      <c r="E161">
        <v>9</v>
      </c>
      <c r="F161" s="1">
        <f t="shared" si="14"/>
        <v>20.71454088129137</v>
      </c>
      <c r="H161" s="2">
        <v>29.3</v>
      </c>
      <c r="I161" s="2">
        <v>23.7</v>
      </c>
      <c r="J161" s="2">
        <v>12.8</v>
      </c>
      <c r="K161" s="28">
        <f t="shared" si="12"/>
        <v>0.4857378950510382</v>
      </c>
      <c r="P161" s="33"/>
      <c r="R161" s="33"/>
      <c r="S161" s="33"/>
      <c r="T161" s="18"/>
    </row>
    <row r="162" spans="1:60" x14ac:dyDescent="0.2">
      <c r="D162" s="5">
        <v>8.1999999999999993</v>
      </c>
      <c r="E162">
        <v>10</v>
      </c>
      <c r="F162" s="1">
        <f t="shared" si="14"/>
        <v>20.105278186134207</v>
      </c>
      <c r="H162" s="2">
        <v>27</v>
      </c>
      <c r="I162" s="2">
        <v>21.5</v>
      </c>
      <c r="J162" s="2">
        <v>14</v>
      </c>
      <c r="K162" s="28">
        <f t="shared" si="12"/>
        <v>0.58106795260704425</v>
      </c>
      <c r="P162" s="33"/>
      <c r="R162" s="33"/>
      <c r="S162" s="33"/>
      <c r="T162" s="18"/>
    </row>
    <row r="163" spans="1:60" x14ac:dyDescent="0.2">
      <c r="D163" s="5">
        <v>8.1999999999999993</v>
      </c>
      <c r="E163">
        <v>11</v>
      </c>
      <c r="F163" s="1">
        <f t="shared" si="14"/>
        <v>19.755593779518737</v>
      </c>
      <c r="H163" s="2">
        <v>30.6</v>
      </c>
      <c r="I163" s="2">
        <v>22.7</v>
      </c>
      <c r="J163" s="2">
        <v>11.1</v>
      </c>
      <c r="K163" s="28">
        <f t="shared" si="12"/>
        <v>0.4211621528023341</v>
      </c>
      <c r="P163" s="33"/>
      <c r="R163" s="33"/>
      <c r="S163" s="33"/>
      <c r="T163" s="18"/>
    </row>
    <row r="164" spans="1:60" x14ac:dyDescent="0.2">
      <c r="D164" s="5">
        <v>8.1999999999999993</v>
      </c>
      <c r="E164">
        <v>12</v>
      </c>
      <c r="F164" s="1">
        <f t="shared" si="14"/>
        <v>19.417240316166172</v>
      </c>
      <c r="H164" s="2">
        <v>35.299999999999997</v>
      </c>
      <c r="I164" s="2">
        <v>22.3</v>
      </c>
      <c r="J164" s="2">
        <v>9.3000000000000007</v>
      </c>
      <c r="K164" s="28">
        <f t="shared" si="12"/>
        <v>0.33146918794772096</v>
      </c>
      <c r="P164" s="33"/>
      <c r="R164" s="33"/>
      <c r="S164" s="33"/>
      <c r="T164" s="18"/>
    </row>
    <row r="165" spans="1:60" x14ac:dyDescent="0.2">
      <c r="K165" s="28" t="s">
        <v>159</v>
      </c>
    </row>
    <row r="166" spans="1:60" s="15" customFormat="1" x14ac:dyDescent="0.2">
      <c r="B166" s="14"/>
      <c r="C166" s="14" t="s">
        <v>22</v>
      </c>
      <c r="D166" s="5">
        <v>8.1999999999999993</v>
      </c>
      <c r="E166" s="15">
        <v>1</v>
      </c>
      <c r="F166" s="16">
        <f>POWER((H166*I166*J166),1/3)</f>
        <v>29.182362526911966</v>
      </c>
      <c r="G166" s="17">
        <f>AVERAGE(H166:J166)</f>
        <v>30.7</v>
      </c>
      <c r="H166" s="17">
        <v>43.6</v>
      </c>
      <c r="I166" s="17">
        <v>28.5</v>
      </c>
      <c r="J166" s="17">
        <v>20</v>
      </c>
      <c r="K166" s="28">
        <f t="shared" si="12"/>
        <v>0.56736732513890931</v>
      </c>
      <c r="L166" s="29"/>
      <c r="M166" s="28"/>
      <c r="N166" s="35"/>
      <c r="O166" s="36"/>
      <c r="P166" s="36"/>
      <c r="Q166" s="36"/>
      <c r="R166" s="36"/>
      <c r="S166" s="36"/>
      <c r="T166" s="36"/>
      <c r="U166" s="18"/>
      <c r="V166" s="18"/>
      <c r="W166" s="18"/>
      <c r="X166" s="18"/>
      <c r="Y166" s="18"/>
      <c r="Z166" s="18"/>
      <c r="AA166" s="18"/>
      <c r="AB166" s="36"/>
      <c r="AC166" s="18"/>
      <c r="AD166" s="18"/>
      <c r="AE166" s="18"/>
      <c r="AF166" s="18"/>
      <c r="AG166" s="18"/>
      <c r="AH166" s="18"/>
      <c r="AI166" s="33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</row>
    <row r="167" spans="1:60" s="15" customFormat="1" x14ac:dyDescent="0.2">
      <c r="B167" s="14"/>
      <c r="C167" s="14"/>
      <c r="D167" s="5">
        <v>8.1999999999999993</v>
      </c>
      <c r="E167" s="15">
        <v>2</v>
      </c>
      <c r="F167" s="16">
        <f>POWER((H167*I167*J167),1/3)</f>
        <v>28.420195332778878</v>
      </c>
      <c r="G167" s="17">
        <f>AVERAGE(H167:J167)</f>
        <v>30.233333333333331</v>
      </c>
      <c r="H167" s="17">
        <v>45.5</v>
      </c>
      <c r="I167" s="17">
        <v>25.1</v>
      </c>
      <c r="J167" s="17">
        <v>20.100000000000001</v>
      </c>
      <c r="K167" s="28">
        <f t="shared" si="12"/>
        <v>0.59477608560331685</v>
      </c>
      <c r="L167" s="29"/>
      <c r="M167" s="28"/>
      <c r="N167" s="35"/>
      <c r="O167" s="36"/>
      <c r="P167" s="36"/>
      <c r="Q167" s="36"/>
      <c r="R167" s="36"/>
      <c r="S167" s="36"/>
      <c r="T167" s="36"/>
      <c r="U167" s="18"/>
      <c r="V167" s="18"/>
      <c r="W167" s="18"/>
      <c r="X167" s="18"/>
      <c r="Y167" s="18"/>
      <c r="Z167" s="18"/>
      <c r="AA167" s="36"/>
      <c r="AB167" s="36"/>
      <c r="AC167" s="18"/>
      <c r="AD167" s="18"/>
      <c r="AE167" s="18"/>
      <c r="AF167" s="18"/>
      <c r="AG167" s="18"/>
      <c r="AH167" s="18"/>
      <c r="AI167" s="33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</row>
    <row r="168" spans="1:60" x14ac:dyDescent="0.2">
      <c r="G168" s="2">
        <f>AVERAGE(G166:G167)</f>
        <v>30.466666666666665</v>
      </c>
      <c r="K168" s="28" t="s">
        <v>159</v>
      </c>
    </row>
    <row r="169" spans="1:60" x14ac:dyDescent="0.2">
      <c r="A169" t="s">
        <v>23</v>
      </c>
      <c r="B169" s="5">
        <v>19.32291</v>
      </c>
      <c r="C169" s="5">
        <v>-155.29644999999999</v>
      </c>
      <c r="D169" s="5">
        <v>10.5</v>
      </c>
      <c r="E169">
        <v>1</v>
      </c>
      <c r="F169" s="1">
        <f t="shared" ref="F169:F180" si="15">POWER((H169*I169*J169),1/3)</f>
        <v>20.290590735921104</v>
      </c>
      <c r="G169" s="2">
        <f>((H169+I169+J169+H170+I170+J170+H171+I171+J171+H172+I172+J172+H173+I173+J173)/15)</f>
        <v>20.793333333333333</v>
      </c>
      <c r="H169" s="2">
        <v>28</v>
      </c>
      <c r="I169" s="2">
        <v>22.1</v>
      </c>
      <c r="J169" s="2">
        <v>13.5</v>
      </c>
      <c r="K169" s="28">
        <f t="shared" si="12"/>
        <v>0.54269849347107313</v>
      </c>
      <c r="L169" s="28">
        <f>AVERAGE(K169:K180)</f>
        <v>0.60382158665852936</v>
      </c>
      <c r="P169" s="33"/>
      <c r="Q169" s="33"/>
      <c r="R169" s="33"/>
      <c r="S169" s="33"/>
      <c r="T169" s="18"/>
      <c r="AA169" s="18"/>
      <c r="AJ169" s="33"/>
    </row>
    <row r="170" spans="1:60" x14ac:dyDescent="0.2">
      <c r="D170" s="5">
        <v>10.5</v>
      </c>
      <c r="E170">
        <v>2</v>
      </c>
      <c r="F170" s="1">
        <f t="shared" si="15"/>
        <v>20.082277721337579</v>
      </c>
      <c r="H170" s="2">
        <v>23.8</v>
      </c>
      <c r="I170" s="2">
        <v>20.5</v>
      </c>
      <c r="J170" s="2">
        <v>16.600000000000001</v>
      </c>
      <c r="K170" s="28">
        <f t="shared" si="12"/>
        <v>0.751523696476737</v>
      </c>
      <c r="P170" s="33"/>
      <c r="R170" s="33"/>
      <c r="S170" s="33"/>
      <c r="T170" s="18"/>
    </row>
    <row r="171" spans="1:60" x14ac:dyDescent="0.2">
      <c r="D171" s="5">
        <v>10.5</v>
      </c>
      <c r="E171">
        <v>3</v>
      </c>
      <c r="F171" s="1">
        <f t="shared" si="15"/>
        <v>19.987665728183988</v>
      </c>
      <c r="H171" s="2">
        <v>23.2</v>
      </c>
      <c r="I171" s="2">
        <v>23.1</v>
      </c>
      <c r="J171" s="2">
        <v>14.9</v>
      </c>
      <c r="K171" s="28">
        <f t="shared" si="12"/>
        <v>0.64363001094085792</v>
      </c>
      <c r="P171" s="33"/>
      <c r="R171" s="33"/>
      <c r="S171" s="33"/>
      <c r="T171" s="18"/>
    </row>
    <row r="172" spans="1:60" x14ac:dyDescent="0.2">
      <c r="D172" s="5">
        <v>10.5</v>
      </c>
      <c r="E172">
        <v>4</v>
      </c>
      <c r="F172" s="1">
        <f t="shared" si="15"/>
        <v>19.841351527336922</v>
      </c>
      <c r="H172" s="2">
        <v>24.7</v>
      </c>
      <c r="I172" s="2">
        <v>23.6</v>
      </c>
      <c r="J172" s="2">
        <v>13.4</v>
      </c>
      <c r="K172" s="28">
        <f t="shared" si="12"/>
        <v>0.55500937644890458</v>
      </c>
      <c r="P172" s="33"/>
      <c r="R172" s="33"/>
      <c r="S172" s="33"/>
      <c r="T172" s="18"/>
    </row>
    <row r="173" spans="1:60" x14ac:dyDescent="0.2">
      <c r="D173" s="5">
        <v>10.5</v>
      </c>
      <c r="E173">
        <v>5</v>
      </c>
      <c r="F173" s="1">
        <f t="shared" si="15"/>
        <v>19.220226081353161</v>
      </c>
      <c r="H173" s="2">
        <v>32.6</v>
      </c>
      <c r="I173" s="2">
        <v>22</v>
      </c>
      <c r="J173" s="2">
        <v>9.9</v>
      </c>
      <c r="K173" s="28">
        <f t="shared" si="12"/>
        <v>0.36967072066609685</v>
      </c>
      <c r="P173" s="33"/>
      <c r="R173" s="33"/>
      <c r="S173" s="33"/>
      <c r="T173" s="18"/>
    </row>
    <row r="174" spans="1:60" x14ac:dyDescent="0.2">
      <c r="D174" s="5">
        <v>10.5</v>
      </c>
      <c r="E174">
        <v>6</v>
      </c>
      <c r="F174" s="1">
        <f t="shared" si="15"/>
        <v>19.088415258662181</v>
      </c>
      <c r="H174" s="2">
        <v>25.2</v>
      </c>
      <c r="I174" s="2">
        <v>20</v>
      </c>
      <c r="J174" s="2">
        <v>13.8</v>
      </c>
      <c r="K174" s="28">
        <f t="shared" si="12"/>
        <v>0.61470085639857608</v>
      </c>
      <c r="P174" s="33"/>
      <c r="R174" s="33"/>
      <c r="S174" s="33"/>
      <c r="T174" s="18"/>
    </row>
    <row r="175" spans="1:60" x14ac:dyDescent="0.2">
      <c r="D175" s="5">
        <v>10.5</v>
      </c>
      <c r="E175">
        <v>7</v>
      </c>
      <c r="F175" s="1">
        <f t="shared" si="15"/>
        <v>18.973377302948673</v>
      </c>
      <c r="H175" s="2">
        <v>24.2</v>
      </c>
      <c r="I175" s="2">
        <v>19.600000000000001</v>
      </c>
      <c r="J175" s="2">
        <v>14.4</v>
      </c>
      <c r="K175" s="28">
        <f t="shared" si="12"/>
        <v>0.66119075643417435</v>
      </c>
      <c r="P175" s="33"/>
      <c r="R175" s="33"/>
      <c r="S175" s="33"/>
      <c r="T175" s="18"/>
    </row>
    <row r="176" spans="1:60" x14ac:dyDescent="0.2">
      <c r="D176" s="5">
        <v>10.5</v>
      </c>
      <c r="E176">
        <v>8</v>
      </c>
      <c r="F176" s="1">
        <f t="shared" si="15"/>
        <v>18.771159756246547</v>
      </c>
      <c r="H176" s="2">
        <v>29.1</v>
      </c>
      <c r="I176" s="2">
        <v>19.100000000000001</v>
      </c>
      <c r="J176" s="2">
        <v>11.9</v>
      </c>
      <c r="K176" s="28">
        <f t="shared" si="12"/>
        <v>0.50475866526484392</v>
      </c>
      <c r="P176" s="33"/>
      <c r="R176" s="33"/>
      <c r="S176" s="33"/>
      <c r="T176" s="18"/>
    </row>
    <row r="177" spans="1:60" x14ac:dyDescent="0.2">
      <c r="D177" s="5">
        <v>10.5</v>
      </c>
      <c r="E177">
        <v>9</v>
      </c>
      <c r="F177" s="1">
        <f t="shared" si="15"/>
        <v>18.626110859677414</v>
      </c>
      <c r="H177" s="2">
        <v>23.1</v>
      </c>
      <c r="I177" s="2">
        <v>19.7</v>
      </c>
      <c r="J177" s="2">
        <v>14.2</v>
      </c>
      <c r="K177" s="28">
        <f t="shared" si="12"/>
        <v>0.66565506566608512</v>
      </c>
      <c r="P177" s="33"/>
      <c r="R177" s="33"/>
      <c r="S177" s="33"/>
      <c r="T177" s="18"/>
    </row>
    <row r="178" spans="1:60" x14ac:dyDescent="0.2">
      <c r="D178" s="5">
        <v>10.5</v>
      </c>
      <c r="E178">
        <v>10</v>
      </c>
      <c r="F178" s="1">
        <f t="shared" si="15"/>
        <v>16.874274317216095</v>
      </c>
      <c r="H178" s="2">
        <v>19.2</v>
      </c>
      <c r="I178" s="2">
        <v>17.5</v>
      </c>
      <c r="J178" s="2">
        <v>14.3</v>
      </c>
      <c r="K178" s="28">
        <f t="shared" si="12"/>
        <v>0.78012895759367284</v>
      </c>
      <c r="P178" s="33"/>
      <c r="R178" s="33"/>
      <c r="S178" s="33"/>
      <c r="T178" s="18"/>
    </row>
    <row r="179" spans="1:60" x14ac:dyDescent="0.2">
      <c r="D179" s="5">
        <v>10.5</v>
      </c>
      <c r="E179">
        <v>11</v>
      </c>
      <c r="F179" s="1">
        <f t="shared" si="15"/>
        <v>16.599399987989905</v>
      </c>
      <c r="H179" s="2">
        <v>27.5</v>
      </c>
      <c r="I179" s="2">
        <v>15.4</v>
      </c>
      <c r="J179" s="2">
        <v>10.8</v>
      </c>
      <c r="K179" s="28">
        <f t="shared" si="12"/>
        <v>0.52480389320985155</v>
      </c>
      <c r="P179" s="33"/>
      <c r="R179" s="33"/>
      <c r="S179" s="33"/>
      <c r="T179" s="18"/>
    </row>
    <row r="180" spans="1:60" x14ac:dyDescent="0.2">
      <c r="D180" s="5">
        <v>10.5</v>
      </c>
      <c r="E180">
        <v>12</v>
      </c>
      <c r="F180" s="1">
        <f t="shared" si="15"/>
        <v>14.79930146447419</v>
      </c>
      <c r="H180" s="2">
        <v>22.7</v>
      </c>
      <c r="I180" s="2">
        <v>13.1</v>
      </c>
      <c r="J180" s="2">
        <v>10.9</v>
      </c>
      <c r="K180" s="28">
        <f t="shared" si="12"/>
        <v>0.63208854733147901</v>
      </c>
      <c r="P180" s="33"/>
      <c r="R180" s="33"/>
      <c r="S180" s="33"/>
      <c r="T180" s="18"/>
    </row>
    <row r="181" spans="1:60" x14ac:dyDescent="0.2">
      <c r="D181" s="5">
        <v>10.5</v>
      </c>
      <c r="K181" s="28" t="s">
        <v>159</v>
      </c>
    </row>
    <row r="182" spans="1:60" s="15" customFormat="1" x14ac:dyDescent="0.2">
      <c r="B182" s="14"/>
      <c r="C182" s="14" t="s">
        <v>15</v>
      </c>
      <c r="D182" s="5">
        <v>10.5</v>
      </c>
      <c r="E182" s="15">
        <v>1</v>
      </c>
      <c r="F182" s="16">
        <f>POWER((H182*I182*J182),1/3)</f>
        <v>20.216736121775039</v>
      </c>
      <c r="G182" s="17">
        <f>AVERAGE(H182:J182)</f>
        <v>20.6</v>
      </c>
      <c r="H182" s="17">
        <v>25.6</v>
      </c>
      <c r="I182" s="17">
        <v>20.3</v>
      </c>
      <c r="J182" s="17">
        <v>15.9</v>
      </c>
      <c r="K182" s="28">
        <f t="shared" si="12"/>
        <v>0.69747576630394892</v>
      </c>
      <c r="L182" s="29"/>
      <c r="M182" s="28"/>
      <c r="N182" s="35"/>
      <c r="O182" s="36"/>
      <c r="P182" s="36"/>
      <c r="Q182" s="36"/>
      <c r="R182" s="36"/>
      <c r="S182" s="36"/>
      <c r="T182" s="36"/>
      <c r="U182" s="18"/>
      <c r="V182" s="18"/>
      <c r="W182" s="18"/>
      <c r="X182" s="18"/>
      <c r="Y182" s="18"/>
      <c r="Z182" s="18"/>
      <c r="AA182" s="36"/>
      <c r="AB182" s="36"/>
      <c r="AC182" s="18"/>
      <c r="AD182" s="18"/>
      <c r="AE182" s="18"/>
      <c r="AF182" s="18"/>
      <c r="AG182" s="18"/>
      <c r="AH182" s="18"/>
      <c r="AI182" s="33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</row>
    <row r="183" spans="1:60" x14ac:dyDescent="0.2">
      <c r="K183" s="28" t="s">
        <v>159</v>
      </c>
    </row>
    <row r="184" spans="1:60" x14ac:dyDescent="0.2">
      <c r="A184" t="s">
        <v>24</v>
      </c>
      <c r="B184" s="5">
        <v>19.33137</v>
      </c>
      <c r="C184" s="5">
        <v>-155.30199999999999</v>
      </c>
      <c r="D184" s="5">
        <v>9.6999999999999993</v>
      </c>
      <c r="E184">
        <v>1</v>
      </c>
      <c r="F184" s="1">
        <f t="shared" ref="F184:F195" si="16">POWER((H184*I184*J184),1/3)</f>
        <v>22.235493637366307</v>
      </c>
      <c r="G184" s="2">
        <f>((H184+I184+J184+H185+I185+J185+H186+I186+J186+H187+I187+J187+H188+I188+J188)/15)</f>
        <v>20.006666666666668</v>
      </c>
      <c r="H184" s="2">
        <v>33.4</v>
      </c>
      <c r="I184" s="2">
        <v>22.7</v>
      </c>
      <c r="J184" s="2">
        <v>14.5</v>
      </c>
      <c r="K184" s="28">
        <f t="shared" si="12"/>
        <v>0.52660119491544577</v>
      </c>
      <c r="L184" s="28">
        <f>AVERAGE(K184:K195)</f>
        <v>0.61477210270634175</v>
      </c>
      <c r="P184" s="33"/>
      <c r="Q184" s="33"/>
      <c r="R184" s="33"/>
      <c r="S184" s="33"/>
      <c r="T184" s="18"/>
      <c r="AA184" s="18"/>
      <c r="AJ184" s="33"/>
    </row>
    <row r="185" spans="1:60" x14ac:dyDescent="0.2">
      <c r="D185" s="5">
        <v>9.6999999999999993</v>
      </c>
      <c r="E185">
        <v>2</v>
      </c>
      <c r="F185" s="1">
        <f t="shared" si="16"/>
        <v>19.008438541539292</v>
      </c>
      <c r="H185" s="2">
        <v>27.9</v>
      </c>
      <c r="I185" s="2">
        <v>23.9</v>
      </c>
      <c r="J185" s="2">
        <v>10.3</v>
      </c>
      <c r="K185" s="28">
        <f t="shared" si="12"/>
        <v>0.39887440796500623</v>
      </c>
      <c r="P185" s="33"/>
      <c r="R185" s="33"/>
      <c r="S185" s="33"/>
      <c r="T185" s="18"/>
    </row>
    <row r="186" spans="1:60" x14ac:dyDescent="0.2">
      <c r="D186" s="5">
        <v>9.6999999999999993</v>
      </c>
      <c r="E186">
        <v>3</v>
      </c>
      <c r="F186" s="1">
        <f t="shared" si="16"/>
        <v>18.397175842543668</v>
      </c>
      <c r="H186" s="2">
        <v>24.4</v>
      </c>
      <c r="I186" s="2">
        <v>16.899999999999999</v>
      </c>
      <c r="J186" s="2">
        <v>15.1</v>
      </c>
      <c r="K186" s="28">
        <f t="shared" si="12"/>
        <v>0.74359880268720357</v>
      </c>
      <c r="P186" s="33"/>
      <c r="R186" s="33"/>
      <c r="S186" s="33"/>
      <c r="T186" s="18"/>
    </row>
    <row r="187" spans="1:60" x14ac:dyDescent="0.2">
      <c r="D187" s="5">
        <v>9.6999999999999993</v>
      </c>
      <c r="E187">
        <v>4</v>
      </c>
      <c r="F187" s="1">
        <f t="shared" si="16"/>
        <v>18.103722157088825</v>
      </c>
      <c r="H187" s="2">
        <v>22</v>
      </c>
      <c r="I187" s="2">
        <v>18.600000000000001</v>
      </c>
      <c r="J187" s="2">
        <v>14.5</v>
      </c>
      <c r="K187" s="28">
        <f t="shared" si="12"/>
        <v>0.71680361964070027</v>
      </c>
      <c r="P187" s="33"/>
      <c r="R187" s="33"/>
      <c r="S187" s="33"/>
      <c r="T187" s="18"/>
    </row>
    <row r="188" spans="1:60" x14ac:dyDescent="0.2">
      <c r="D188" s="5">
        <v>9.6999999999999993</v>
      </c>
      <c r="E188">
        <v>5</v>
      </c>
      <c r="F188" s="1">
        <f t="shared" si="16"/>
        <v>17.621899392534267</v>
      </c>
      <c r="H188" s="2">
        <v>27.8</v>
      </c>
      <c r="I188" s="2">
        <v>14.8</v>
      </c>
      <c r="J188" s="2">
        <v>13.3</v>
      </c>
      <c r="K188" s="28">
        <f t="shared" si="12"/>
        <v>0.65568973588822754</v>
      </c>
      <c r="P188" s="33"/>
      <c r="R188" s="33"/>
      <c r="S188" s="33"/>
      <c r="T188" s="18"/>
    </row>
    <row r="189" spans="1:60" x14ac:dyDescent="0.2">
      <c r="D189" s="5">
        <v>9.6999999999999993</v>
      </c>
      <c r="E189">
        <v>6</v>
      </c>
      <c r="F189" s="1">
        <f t="shared" si="16"/>
        <v>17.309157947678887</v>
      </c>
      <c r="H189" s="2">
        <v>21.2</v>
      </c>
      <c r="I189" s="2">
        <v>16.2</v>
      </c>
      <c r="J189" s="2">
        <v>15.1</v>
      </c>
      <c r="K189" s="28">
        <f t="shared" si="12"/>
        <v>0.81480091786637154</v>
      </c>
      <c r="P189" s="33"/>
      <c r="R189" s="33"/>
      <c r="S189" s="33"/>
      <c r="T189" s="18"/>
    </row>
    <row r="190" spans="1:60" x14ac:dyDescent="0.2">
      <c r="D190" s="5">
        <v>9.6999999999999993</v>
      </c>
      <c r="E190">
        <v>7</v>
      </c>
      <c r="F190" s="1">
        <f t="shared" si="16"/>
        <v>16.979391405224511</v>
      </c>
      <c r="H190" s="2">
        <v>29.7</v>
      </c>
      <c r="I190" s="2">
        <v>20.100000000000001</v>
      </c>
      <c r="J190" s="2">
        <v>8.1999999999999993</v>
      </c>
      <c r="K190" s="28">
        <f t="shared" si="12"/>
        <v>0.33561209128926717</v>
      </c>
      <c r="P190" s="33"/>
      <c r="R190" s="33"/>
      <c r="S190" s="33"/>
      <c r="T190" s="18"/>
    </row>
    <row r="191" spans="1:60" x14ac:dyDescent="0.2">
      <c r="D191" s="5">
        <v>9.6999999999999993</v>
      </c>
      <c r="E191">
        <v>8</v>
      </c>
      <c r="F191" s="1">
        <f t="shared" si="16"/>
        <v>16.96431731195803</v>
      </c>
      <c r="H191" s="2">
        <v>20.399999999999999</v>
      </c>
      <c r="I191" s="2">
        <v>19.3</v>
      </c>
      <c r="J191" s="2">
        <v>12.4</v>
      </c>
      <c r="K191" s="28">
        <f t="shared" si="12"/>
        <v>0.62492506916470159</v>
      </c>
      <c r="P191" s="33"/>
      <c r="R191" s="33"/>
      <c r="S191" s="33"/>
      <c r="T191" s="18"/>
    </row>
    <row r="192" spans="1:60" x14ac:dyDescent="0.2">
      <c r="D192" s="5">
        <v>9.6999999999999993</v>
      </c>
      <c r="E192">
        <v>9</v>
      </c>
      <c r="F192" s="1">
        <f t="shared" si="16"/>
        <v>16.741177502819959</v>
      </c>
      <c r="H192" s="2">
        <v>23</v>
      </c>
      <c r="I192" s="2">
        <v>20</v>
      </c>
      <c r="J192" s="2">
        <v>10.199999999999999</v>
      </c>
      <c r="K192" s="28">
        <f t="shared" si="12"/>
        <v>0.47557745220256004</v>
      </c>
      <c r="P192" s="33"/>
      <c r="R192" s="33"/>
      <c r="S192" s="33"/>
      <c r="T192" s="18"/>
    </row>
    <row r="193" spans="1:36" x14ac:dyDescent="0.2">
      <c r="D193" s="5">
        <v>9.6999999999999993</v>
      </c>
      <c r="E193">
        <v>10</v>
      </c>
      <c r="F193" s="1">
        <f t="shared" si="16"/>
        <v>16.073531345321161</v>
      </c>
      <c r="H193" s="2">
        <v>19.899999999999999</v>
      </c>
      <c r="I193" s="2">
        <v>18.8</v>
      </c>
      <c r="J193" s="2">
        <v>11.1</v>
      </c>
      <c r="K193" s="28">
        <f t="shared" si="12"/>
        <v>0.57387527772564773</v>
      </c>
      <c r="P193" s="33"/>
      <c r="R193" s="33"/>
      <c r="S193" s="33"/>
      <c r="T193" s="18"/>
    </row>
    <row r="194" spans="1:36" x14ac:dyDescent="0.2">
      <c r="D194" s="5">
        <v>9.6999999999999993</v>
      </c>
      <c r="E194">
        <v>11</v>
      </c>
      <c r="F194" s="1">
        <f t="shared" si="16"/>
        <v>15.967143511884423</v>
      </c>
      <c r="H194" s="2">
        <v>17.899999999999999</v>
      </c>
      <c r="I194" s="2">
        <v>16.600000000000001</v>
      </c>
      <c r="J194" s="2">
        <v>13.7</v>
      </c>
      <c r="K194" s="28">
        <f t="shared" si="12"/>
        <v>0.7947673320339641</v>
      </c>
      <c r="P194" s="33"/>
      <c r="R194" s="33"/>
      <c r="S194" s="33"/>
      <c r="T194" s="18"/>
    </row>
    <row r="195" spans="1:36" x14ac:dyDescent="0.2">
      <c r="D195" s="5">
        <v>9.6999999999999993</v>
      </c>
      <c r="E195">
        <v>12</v>
      </c>
      <c r="F195" s="1">
        <f t="shared" si="16"/>
        <v>15.116584850582484</v>
      </c>
      <c r="H195" s="2">
        <v>18.3</v>
      </c>
      <c r="I195" s="2">
        <v>15.6</v>
      </c>
      <c r="J195" s="2">
        <v>12.1</v>
      </c>
      <c r="K195" s="28">
        <f t="shared" ref="K195:K258" si="17">J195/SQRT(H195*I195)</f>
        <v>0.71613933109700523</v>
      </c>
      <c r="P195" s="33"/>
      <c r="R195" s="33"/>
      <c r="S195" s="33"/>
      <c r="T195" s="18"/>
    </row>
    <row r="196" spans="1:36" x14ac:dyDescent="0.2">
      <c r="K196" s="28" t="s">
        <v>159</v>
      </c>
    </row>
    <row r="197" spans="1:36" x14ac:dyDescent="0.2">
      <c r="A197" t="s">
        <v>25</v>
      </c>
      <c r="B197" s="5">
        <v>19.3169</v>
      </c>
      <c r="C197" s="5">
        <v>-155.29891000000001</v>
      </c>
      <c r="D197" s="5">
        <v>11.2</v>
      </c>
      <c r="E197">
        <v>1</v>
      </c>
      <c r="F197" s="1">
        <f t="shared" ref="F197:F208" si="18">POWER((H197*I197*J197),1/3)</f>
        <v>16.895431931801987</v>
      </c>
      <c r="G197" s="2">
        <f>((H197+I197+J197+H198+I198+J198+H199+I199+J199+H200+I200+J200+H201+I201+J201)/15)</f>
        <v>16.38</v>
      </c>
      <c r="H197" s="2">
        <v>20.8</v>
      </c>
      <c r="I197" s="2">
        <v>17.7</v>
      </c>
      <c r="J197" s="2">
        <v>13.1</v>
      </c>
      <c r="K197" s="28">
        <f t="shared" si="17"/>
        <v>0.68273630123107365</v>
      </c>
      <c r="L197" s="28">
        <f>AVERAGE(K197:K208)</f>
        <v>0.65409032379647758</v>
      </c>
      <c r="P197" s="33"/>
      <c r="Q197" s="33"/>
      <c r="R197" s="33"/>
      <c r="S197" s="33"/>
      <c r="T197" s="18"/>
      <c r="AA197" s="18"/>
      <c r="AJ197" s="33"/>
    </row>
    <row r="198" spans="1:36" x14ac:dyDescent="0.2">
      <c r="D198" s="5">
        <v>11.2</v>
      </c>
      <c r="E198">
        <v>2</v>
      </c>
      <c r="F198" s="1">
        <f t="shared" si="18"/>
        <v>16.745006308211067</v>
      </c>
      <c r="H198" s="2">
        <v>23</v>
      </c>
      <c r="I198" s="2">
        <v>17.3</v>
      </c>
      <c r="J198" s="2">
        <v>11.8</v>
      </c>
      <c r="K198" s="28">
        <f t="shared" si="17"/>
        <v>0.59155487500590509</v>
      </c>
      <c r="P198" s="33"/>
      <c r="R198" s="33"/>
      <c r="S198" s="33"/>
      <c r="T198" s="18"/>
    </row>
    <row r="199" spans="1:36" x14ac:dyDescent="0.2">
      <c r="D199" s="5">
        <v>11.2</v>
      </c>
      <c r="E199">
        <v>3</v>
      </c>
      <c r="F199" s="1">
        <f t="shared" si="18"/>
        <v>15.749994121103036</v>
      </c>
      <c r="H199" s="2">
        <v>21.5</v>
      </c>
      <c r="I199" s="2">
        <v>15.4</v>
      </c>
      <c r="J199" s="2">
        <v>11.8</v>
      </c>
      <c r="K199" s="28">
        <f t="shared" si="17"/>
        <v>0.64848870609514153</v>
      </c>
      <c r="P199" s="33"/>
      <c r="R199" s="33"/>
      <c r="S199" s="33"/>
      <c r="T199" s="18"/>
    </row>
    <row r="200" spans="1:36" x14ac:dyDescent="0.2">
      <c r="D200" s="5">
        <v>11.2</v>
      </c>
      <c r="E200">
        <v>4</v>
      </c>
      <c r="F200" s="1">
        <f t="shared" si="18"/>
        <v>15.303702807501775</v>
      </c>
      <c r="H200" s="2">
        <v>22.1</v>
      </c>
      <c r="I200" s="2">
        <v>15.3</v>
      </c>
      <c r="J200" s="2">
        <v>10.6</v>
      </c>
      <c r="K200" s="28">
        <f t="shared" si="17"/>
        <v>0.57645314509680667</v>
      </c>
      <c r="P200" s="33"/>
      <c r="R200" s="33"/>
      <c r="S200" s="33"/>
      <c r="T200" s="18"/>
    </row>
    <row r="201" spans="1:36" x14ac:dyDescent="0.2">
      <c r="D201" s="5">
        <v>11.2</v>
      </c>
      <c r="E201">
        <v>5</v>
      </c>
      <c r="F201" s="1">
        <f t="shared" si="18"/>
        <v>15.050166846934157</v>
      </c>
      <c r="H201" s="2">
        <v>16.600000000000001</v>
      </c>
      <c r="I201" s="2">
        <v>15.1</v>
      </c>
      <c r="J201" s="2">
        <v>13.6</v>
      </c>
      <c r="K201" s="28">
        <f t="shared" si="17"/>
        <v>0.85900638252101513</v>
      </c>
      <c r="P201" s="33"/>
      <c r="R201" s="33"/>
      <c r="S201" s="33"/>
      <c r="T201" s="18"/>
    </row>
    <row r="202" spans="1:36" x14ac:dyDescent="0.2">
      <c r="D202" s="5">
        <v>11.2</v>
      </c>
      <c r="E202">
        <v>6</v>
      </c>
      <c r="F202" s="1">
        <f t="shared" si="18"/>
        <v>14.753242990847991</v>
      </c>
      <c r="H202" s="2">
        <v>19.8</v>
      </c>
      <c r="I202" s="2">
        <v>15.3</v>
      </c>
      <c r="J202" s="2">
        <v>10.6</v>
      </c>
      <c r="K202" s="28">
        <f t="shared" si="17"/>
        <v>0.60901439043857808</v>
      </c>
      <c r="P202" s="33"/>
      <c r="R202" s="33"/>
      <c r="S202" s="33"/>
      <c r="T202" s="18"/>
    </row>
    <row r="203" spans="1:36" x14ac:dyDescent="0.2">
      <c r="D203" s="5">
        <v>11.2</v>
      </c>
      <c r="E203">
        <v>7</v>
      </c>
      <c r="F203" s="1">
        <f t="shared" si="18"/>
        <v>14.641130035101119</v>
      </c>
      <c r="H203" s="2">
        <v>19.100000000000001</v>
      </c>
      <c r="I203" s="2">
        <v>15.8</v>
      </c>
      <c r="J203" s="2">
        <v>10.4</v>
      </c>
      <c r="K203" s="28">
        <f t="shared" si="17"/>
        <v>0.59867084980036345</v>
      </c>
      <c r="P203" s="33"/>
      <c r="R203" s="33"/>
      <c r="S203" s="33"/>
      <c r="T203" s="18"/>
    </row>
    <row r="204" spans="1:36" x14ac:dyDescent="0.2">
      <c r="D204" s="5">
        <v>11.2</v>
      </c>
      <c r="E204">
        <v>8</v>
      </c>
      <c r="F204" s="1">
        <f t="shared" si="18"/>
        <v>14.379600745387249</v>
      </c>
      <c r="H204" s="2">
        <v>17.8</v>
      </c>
      <c r="I204" s="2">
        <v>14.4</v>
      </c>
      <c r="J204" s="2">
        <v>11.6</v>
      </c>
      <c r="K204" s="28">
        <f t="shared" si="17"/>
        <v>0.72454729936266604</v>
      </c>
      <c r="P204" s="33"/>
      <c r="R204" s="33"/>
      <c r="S204" s="33"/>
      <c r="T204" s="18"/>
    </row>
    <row r="205" spans="1:36" x14ac:dyDescent="0.2">
      <c r="D205" s="5">
        <v>11.2</v>
      </c>
      <c r="E205">
        <v>9</v>
      </c>
      <c r="F205" s="1">
        <f t="shared" si="18"/>
        <v>14.028296510642152</v>
      </c>
      <c r="H205" s="2">
        <v>19.3</v>
      </c>
      <c r="I205" s="2">
        <v>14.9</v>
      </c>
      <c r="J205" s="2">
        <v>9.6</v>
      </c>
      <c r="K205" s="28">
        <f t="shared" si="17"/>
        <v>0.56610819830947956</v>
      </c>
      <c r="P205" s="33"/>
      <c r="R205" s="33"/>
      <c r="S205" s="33"/>
      <c r="T205" s="18"/>
    </row>
    <row r="206" spans="1:36" x14ac:dyDescent="0.2">
      <c r="D206" s="5">
        <v>11.2</v>
      </c>
      <c r="E206">
        <v>10</v>
      </c>
      <c r="F206" s="1">
        <f t="shared" si="18"/>
        <v>13.98523272820246</v>
      </c>
      <c r="H206" s="2">
        <v>17.8</v>
      </c>
      <c r="I206" s="2">
        <v>12.7</v>
      </c>
      <c r="J206" s="2">
        <v>12.1</v>
      </c>
      <c r="K206" s="28">
        <f t="shared" si="17"/>
        <v>0.80477320612539949</v>
      </c>
      <c r="P206" s="33"/>
      <c r="R206" s="33"/>
      <c r="S206" s="33"/>
      <c r="T206" s="18"/>
    </row>
    <row r="207" spans="1:36" x14ac:dyDescent="0.2">
      <c r="D207" s="5">
        <v>11.2</v>
      </c>
      <c r="E207">
        <v>11</v>
      </c>
      <c r="F207" s="1">
        <f t="shared" si="18"/>
        <v>13.833942909542424</v>
      </c>
      <c r="H207" s="2">
        <v>18.899999999999999</v>
      </c>
      <c r="I207" s="2">
        <v>13.6</v>
      </c>
      <c r="J207" s="2">
        <v>10.3</v>
      </c>
      <c r="K207" s="28">
        <f t="shared" si="17"/>
        <v>0.64244635351839452</v>
      </c>
      <c r="P207" s="33"/>
      <c r="R207" s="33"/>
      <c r="S207" s="33"/>
      <c r="T207" s="18"/>
    </row>
    <row r="208" spans="1:36" x14ac:dyDescent="0.2">
      <c r="D208" s="5">
        <v>11.2</v>
      </c>
      <c r="E208">
        <v>12</v>
      </c>
      <c r="F208" s="1">
        <f t="shared" si="18"/>
        <v>13.33443879723257</v>
      </c>
      <c r="H208" s="2">
        <v>22.2</v>
      </c>
      <c r="I208" s="2">
        <v>12</v>
      </c>
      <c r="J208" s="2">
        <v>8.9</v>
      </c>
      <c r="K208" s="28">
        <f t="shared" si="17"/>
        <v>0.54528417805290741</v>
      </c>
      <c r="P208" s="33"/>
      <c r="R208" s="33"/>
      <c r="S208" s="33"/>
      <c r="T208" s="18"/>
    </row>
    <row r="209" spans="1:36" x14ac:dyDescent="0.2">
      <c r="K209" s="28" t="s">
        <v>159</v>
      </c>
    </row>
    <row r="210" spans="1:36" x14ac:dyDescent="0.2">
      <c r="A210" t="s">
        <v>26</v>
      </c>
      <c r="B210" s="5">
        <v>19.31514</v>
      </c>
      <c r="C210" s="5">
        <v>-155.30654000000001</v>
      </c>
      <c r="D210" s="5">
        <v>11.6</v>
      </c>
      <c r="E210">
        <v>1</v>
      </c>
      <c r="F210" s="1">
        <f t="shared" ref="F210:F221" si="19">POWER((H210*I210*J210),1/3)</f>
        <v>20.145664845347582</v>
      </c>
      <c r="G210" s="2">
        <f>((H210+I210+J210+H211+I211+J211+H212+I212+J212+H213+I213+J213+H214+I214+J214)/15)</f>
        <v>16.3</v>
      </c>
      <c r="H210" s="2">
        <v>25.1</v>
      </c>
      <c r="I210" s="2">
        <v>18.3</v>
      </c>
      <c r="J210" s="2">
        <v>17.8</v>
      </c>
      <c r="K210" s="28">
        <f t="shared" si="17"/>
        <v>0.83053434540172044</v>
      </c>
      <c r="L210" s="28">
        <f>AVERAGE(K210:K221)</f>
        <v>0.70973359787538925</v>
      </c>
      <c r="P210" s="33"/>
      <c r="Q210" s="33"/>
      <c r="R210" s="33"/>
      <c r="S210" s="33"/>
      <c r="T210" s="18"/>
      <c r="AA210" s="18"/>
      <c r="AJ210" s="33"/>
    </row>
    <row r="211" spans="1:36" x14ac:dyDescent="0.2">
      <c r="D211" s="5">
        <v>11.6</v>
      </c>
      <c r="E211">
        <v>2</v>
      </c>
      <c r="F211" s="1">
        <f t="shared" si="19"/>
        <v>16.851640986387366</v>
      </c>
      <c r="H211" s="2">
        <v>27.8</v>
      </c>
      <c r="I211" s="2">
        <v>15.1</v>
      </c>
      <c r="J211" s="2">
        <v>11.4</v>
      </c>
      <c r="K211" s="28">
        <f t="shared" si="17"/>
        <v>0.55640878677966799</v>
      </c>
      <c r="P211" s="33"/>
      <c r="R211" s="33"/>
      <c r="S211" s="33"/>
      <c r="T211" s="18"/>
    </row>
    <row r="212" spans="1:36" x14ac:dyDescent="0.2">
      <c r="D212" s="5">
        <v>11.6</v>
      </c>
      <c r="E212">
        <v>3</v>
      </c>
      <c r="F212" s="1">
        <f t="shared" si="19"/>
        <v>14.339678219701307</v>
      </c>
      <c r="H212" s="2">
        <v>19.8</v>
      </c>
      <c r="I212" s="2">
        <v>14.6</v>
      </c>
      <c r="J212" s="2">
        <v>10.199999999999999</v>
      </c>
      <c r="K212" s="28">
        <f t="shared" si="17"/>
        <v>0.59991697225449769</v>
      </c>
      <c r="P212" s="33"/>
      <c r="R212" s="33"/>
      <c r="S212" s="33"/>
      <c r="T212" s="18"/>
    </row>
    <row r="213" spans="1:36" x14ac:dyDescent="0.2">
      <c r="D213" s="5">
        <v>11.6</v>
      </c>
      <c r="E213">
        <v>4</v>
      </c>
      <c r="F213" s="1">
        <f t="shared" si="19"/>
        <v>13.893658581074378</v>
      </c>
      <c r="H213" s="2">
        <v>18.5</v>
      </c>
      <c r="I213" s="2">
        <v>13.3</v>
      </c>
      <c r="J213" s="2">
        <v>10.9</v>
      </c>
      <c r="K213" s="28">
        <f t="shared" si="17"/>
        <v>0.69488800212761948</v>
      </c>
      <c r="P213" s="33"/>
      <c r="R213" s="33"/>
      <c r="S213" s="33"/>
      <c r="T213" s="18"/>
    </row>
    <row r="214" spans="1:36" x14ac:dyDescent="0.2">
      <c r="D214" s="5">
        <v>11.6</v>
      </c>
      <c r="E214">
        <v>5</v>
      </c>
      <c r="F214" s="1">
        <f t="shared" si="19"/>
        <v>13.576552735913387</v>
      </c>
      <c r="H214" s="2">
        <v>17.399999999999999</v>
      </c>
      <c r="I214" s="2">
        <v>14.1</v>
      </c>
      <c r="J214" s="2">
        <v>10.199999999999999</v>
      </c>
      <c r="K214" s="28">
        <f t="shared" si="17"/>
        <v>0.65120239823187798</v>
      </c>
      <c r="P214" s="33"/>
      <c r="R214" s="33"/>
      <c r="S214" s="33"/>
      <c r="T214" s="18"/>
    </row>
    <row r="215" spans="1:36" x14ac:dyDescent="0.2">
      <c r="D215" s="5">
        <v>11.6</v>
      </c>
      <c r="E215">
        <v>6</v>
      </c>
      <c r="F215" s="1">
        <f t="shared" si="19"/>
        <v>12.258560169842742</v>
      </c>
      <c r="H215" s="2">
        <v>15.8</v>
      </c>
      <c r="I215" s="2">
        <v>13.1</v>
      </c>
      <c r="J215" s="2">
        <v>8.9</v>
      </c>
      <c r="K215" s="28">
        <f t="shared" si="17"/>
        <v>0.61862264757661045</v>
      </c>
      <c r="P215" s="33"/>
      <c r="R215" s="33"/>
      <c r="S215" s="33"/>
      <c r="T215" s="18"/>
    </row>
    <row r="216" spans="1:36" x14ac:dyDescent="0.2">
      <c r="D216" s="5">
        <v>11.6</v>
      </c>
      <c r="E216">
        <v>7</v>
      </c>
      <c r="F216" s="1">
        <f t="shared" si="19"/>
        <v>12.189868862352609</v>
      </c>
      <c r="H216" s="2">
        <v>17.8</v>
      </c>
      <c r="I216" s="2">
        <v>10.6</v>
      </c>
      <c r="J216" s="2">
        <v>9.6</v>
      </c>
      <c r="K216" s="28">
        <f t="shared" si="17"/>
        <v>0.69888915159402432</v>
      </c>
      <c r="P216" s="33"/>
      <c r="R216" s="33"/>
      <c r="S216" s="33"/>
      <c r="T216" s="18"/>
    </row>
    <row r="217" spans="1:36" x14ac:dyDescent="0.2">
      <c r="D217" s="5">
        <v>11.6</v>
      </c>
      <c r="E217">
        <v>8</v>
      </c>
      <c r="F217" s="1">
        <f t="shared" si="19"/>
        <v>11.765445208439727</v>
      </c>
      <c r="H217" s="2">
        <v>14.5</v>
      </c>
      <c r="I217" s="2">
        <v>11.7</v>
      </c>
      <c r="J217" s="2">
        <v>9.6</v>
      </c>
      <c r="K217" s="28">
        <f t="shared" si="17"/>
        <v>0.73704550352780596</v>
      </c>
      <c r="P217" s="33"/>
      <c r="R217" s="33"/>
      <c r="S217" s="33"/>
      <c r="T217" s="18"/>
    </row>
    <row r="218" spans="1:36" x14ac:dyDescent="0.2">
      <c r="D218" s="5">
        <v>11.6</v>
      </c>
      <c r="E218">
        <v>9</v>
      </c>
      <c r="F218" s="1">
        <f t="shared" si="19"/>
        <v>11.446681977506126</v>
      </c>
      <c r="H218" s="2">
        <v>13.1</v>
      </c>
      <c r="I218" s="2">
        <v>10.7</v>
      </c>
      <c r="J218" s="2">
        <v>10.7</v>
      </c>
      <c r="K218" s="28">
        <f t="shared" si="17"/>
        <v>0.90376650365554645</v>
      </c>
      <c r="P218" s="33"/>
      <c r="R218" s="33"/>
      <c r="S218" s="33"/>
      <c r="T218" s="18"/>
    </row>
    <row r="219" spans="1:36" x14ac:dyDescent="0.2">
      <c r="D219" s="5">
        <v>11.6</v>
      </c>
      <c r="E219">
        <v>10</v>
      </c>
      <c r="F219" s="1">
        <f t="shared" si="19"/>
        <v>11.233086683929375</v>
      </c>
      <c r="H219" s="2">
        <v>13.2</v>
      </c>
      <c r="I219" s="2">
        <v>11.8</v>
      </c>
      <c r="J219" s="2">
        <v>9.1</v>
      </c>
      <c r="K219" s="28">
        <f t="shared" si="17"/>
        <v>0.72914419585303802</v>
      </c>
      <c r="P219" s="33"/>
      <c r="R219" s="33"/>
      <c r="S219" s="33"/>
      <c r="T219" s="18"/>
    </row>
    <row r="220" spans="1:36" x14ac:dyDescent="0.2">
      <c r="D220" s="5">
        <v>11.6</v>
      </c>
      <c r="E220">
        <v>11</v>
      </c>
      <c r="F220" s="1">
        <f t="shared" si="19"/>
        <v>10.853144550696271</v>
      </c>
      <c r="H220" s="2">
        <v>16</v>
      </c>
      <c r="I220" s="2">
        <v>9.4</v>
      </c>
      <c r="J220" s="2">
        <v>8.5</v>
      </c>
      <c r="K220" s="28">
        <f t="shared" si="17"/>
        <v>0.69309857761928229</v>
      </c>
      <c r="P220" s="33"/>
      <c r="R220" s="33"/>
      <c r="S220" s="33"/>
      <c r="T220" s="18"/>
    </row>
    <row r="221" spans="1:36" x14ac:dyDescent="0.2">
      <c r="D221" s="5">
        <v>11.6</v>
      </c>
      <c r="E221">
        <v>12</v>
      </c>
      <c r="F221" s="1">
        <f t="shared" si="19"/>
        <v>10.067904520577288</v>
      </c>
      <c r="H221" s="2">
        <v>11.5</v>
      </c>
      <c r="I221" s="2">
        <v>10.199999999999999</v>
      </c>
      <c r="J221" s="2">
        <v>8.6999999999999993</v>
      </c>
      <c r="K221" s="28">
        <f t="shared" si="17"/>
        <v>0.80328608988298089</v>
      </c>
      <c r="P221" s="33"/>
      <c r="R221" s="33"/>
      <c r="S221" s="33"/>
      <c r="T221" s="18"/>
    </row>
    <row r="222" spans="1:36" x14ac:dyDescent="0.2">
      <c r="K222" s="28" t="s">
        <v>159</v>
      </c>
    </row>
    <row r="223" spans="1:36" x14ac:dyDescent="0.2">
      <c r="A223" t="s">
        <v>27</v>
      </c>
      <c r="B223" s="5">
        <v>19.359529999999999</v>
      </c>
      <c r="C223" s="5">
        <v>-155.23517000000001</v>
      </c>
      <c r="D223" s="5">
        <v>7.9</v>
      </c>
      <c r="E223">
        <v>1</v>
      </c>
      <c r="F223" s="1">
        <f t="shared" ref="F223:F234" si="20">POWER((H223*I223*J223),1/3)</f>
        <v>23.148672695305532</v>
      </c>
      <c r="G223" s="2">
        <f>((H223+I223+J223+H224+I224+J224+H225+I225+J225+H226+I226+J226+H227+I227+J227)/15)</f>
        <v>22.826666666666664</v>
      </c>
      <c r="H223" s="2">
        <v>29.6</v>
      </c>
      <c r="I223" s="2">
        <v>22.9</v>
      </c>
      <c r="J223" s="2">
        <v>18.3</v>
      </c>
      <c r="K223" s="28">
        <f t="shared" si="17"/>
        <v>0.70289020775923072</v>
      </c>
      <c r="L223" s="28">
        <f>AVERAGE(K223:K234)</f>
        <v>0.68437765889766589</v>
      </c>
      <c r="P223" s="33"/>
      <c r="Q223" s="33"/>
      <c r="R223" s="33"/>
      <c r="S223" s="33"/>
      <c r="T223" s="18"/>
      <c r="AA223" s="18"/>
      <c r="AJ223" s="33"/>
    </row>
    <row r="224" spans="1:36" x14ac:dyDescent="0.2">
      <c r="D224" s="5">
        <v>7.9</v>
      </c>
      <c r="E224">
        <v>2</v>
      </c>
      <c r="F224" s="1">
        <f t="shared" si="20"/>
        <v>23.01402043713334</v>
      </c>
      <c r="H224" s="2">
        <v>27.6</v>
      </c>
      <c r="I224" s="2">
        <v>24.4</v>
      </c>
      <c r="J224" s="2">
        <v>18.100000000000001</v>
      </c>
      <c r="K224" s="28">
        <f t="shared" si="17"/>
        <v>0.69747576302657543</v>
      </c>
      <c r="P224" s="33"/>
      <c r="R224" s="33"/>
      <c r="S224" s="33"/>
      <c r="T224" s="18"/>
    </row>
    <row r="225" spans="1:36" x14ac:dyDescent="0.2">
      <c r="D225" s="5">
        <v>7.9</v>
      </c>
      <c r="E225">
        <v>3</v>
      </c>
      <c r="F225" s="1">
        <f t="shared" si="20"/>
        <v>22.755303839265647</v>
      </c>
      <c r="H225" s="2">
        <v>29.2</v>
      </c>
      <c r="I225" s="2">
        <v>20.8</v>
      </c>
      <c r="J225" s="2">
        <v>19.399999999999999</v>
      </c>
      <c r="K225" s="28">
        <f t="shared" si="17"/>
        <v>0.78718831120794952</v>
      </c>
      <c r="P225" s="33"/>
      <c r="R225" s="33"/>
      <c r="S225" s="33"/>
      <c r="T225" s="18"/>
    </row>
    <row r="226" spans="1:36" x14ac:dyDescent="0.2">
      <c r="D226" s="5">
        <v>7.9</v>
      </c>
      <c r="E226">
        <v>4</v>
      </c>
      <c r="F226" s="1">
        <f t="shared" si="20"/>
        <v>21.903333451423187</v>
      </c>
      <c r="H226" s="2">
        <v>27.9</v>
      </c>
      <c r="I226" s="2">
        <v>21.4</v>
      </c>
      <c r="J226" s="2">
        <v>17.600000000000001</v>
      </c>
      <c r="K226" s="28">
        <f t="shared" si="17"/>
        <v>0.72028385372250303</v>
      </c>
      <c r="P226" s="33"/>
      <c r="R226" s="33"/>
      <c r="S226" s="33"/>
      <c r="T226" s="18"/>
    </row>
    <row r="227" spans="1:36" x14ac:dyDescent="0.2">
      <c r="D227" s="5">
        <v>7.9</v>
      </c>
      <c r="E227">
        <v>5</v>
      </c>
      <c r="F227" s="1">
        <f t="shared" si="20"/>
        <v>21.594860459856534</v>
      </c>
      <c r="H227" s="2">
        <v>23.9</v>
      </c>
      <c r="I227" s="2">
        <v>22.9</v>
      </c>
      <c r="J227" s="2">
        <v>18.399999999999999</v>
      </c>
      <c r="K227" s="28">
        <f t="shared" si="17"/>
        <v>0.78650435435126165</v>
      </c>
      <c r="P227" s="33"/>
      <c r="R227" s="33"/>
      <c r="S227" s="33"/>
      <c r="T227" s="18"/>
    </row>
    <row r="228" spans="1:36" x14ac:dyDescent="0.2">
      <c r="D228" s="5">
        <v>7.9</v>
      </c>
      <c r="E228">
        <v>6</v>
      </c>
      <c r="F228" s="1">
        <f t="shared" si="20"/>
        <v>21.56507559236001</v>
      </c>
      <c r="H228" s="2">
        <v>29.8</v>
      </c>
      <c r="I228" s="2">
        <v>23.7</v>
      </c>
      <c r="J228" s="2">
        <v>14.2</v>
      </c>
      <c r="K228" s="28">
        <f t="shared" si="17"/>
        <v>0.53432567041866896</v>
      </c>
      <c r="P228" s="33"/>
      <c r="R228" s="33"/>
      <c r="S228" s="33"/>
      <c r="T228" s="18"/>
    </row>
    <row r="229" spans="1:36" x14ac:dyDescent="0.2">
      <c r="D229" s="5">
        <v>7.9</v>
      </c>
      <c r="E229">
        <v>7</v>
      </c>
      <c r="F229" s="1">
        <f t="shared" si="20"/>
        <v>21.298570881361591</v>
      </c>
      <c r="H229" s="2">
        <v>25.4</v>
      </c>
      <c r="I229" s="2">
        <v>20.9</v>
      </c>
      <c r="J229" s="2">
        <v>18.2</v>
      </c>
      <c r="K229" s="28">
        <f t="shared" si="17"/>
        <v>0.78991686564845154</v>
      </c>
      <c r="P229" s="33"/>
      <c r="R229" s="33"/>
      <c r="S229" s="33"/>
      <c r="T229" s="18"/>
    </row>
    <row r="230" spans="1:36" x14ac:dyDescent="0.2">
      <c r="D230" s="5">
        <v>7.9</v>
      </c>
      <c r="E230">
        <v>8</v>
      </c>
      <c r="F230" s="1">
        <f t="shared" si="20"/>
        <v>20.331953204423478</v>
      </c>
      <c r="H230" s="2">
        <v>28.8</v>
      </c>
      <c r="I230" s="2">
        <v>25.6</v>
      </c>
      <c r="J230" s="2">
        <v>11.4</v>
      </c>
      <c r="K230" s="28">
        <f t="shared" si="17"/>
        <v>0.41984465132951254</v>
      </c>
      <c r="P230" s="33"/>
      <c r="R230" s="33"/>
      <c r="S230" s="33"/>
      <c r="T230" s="18"/>
    </row>
    <row r="231" spans="1:36" x14ac:dyDescent="0.2">
      <c r="D231" s="5">
        <v>7.9</v>
      </c>
      <c r="E231">
        <v>9</v>
      </c>
      <c r="F231" s="1">
        <f t="shared" si="20"/>
        <v>20.1690340169521</v>
      </c>
      <c r="H231" s="2">
        <v>26</v>
      </c>
      <c r="I231" s="2">
        <v>19.600000000000001</v>
      </c>
      <c r="J231" s="2">
        <v>16.100000000000001</v>
      </c>
      <c r="K231" s="28">
        <f t="shared" si="17"/>
        <v>0.71319972388794861</v>
      </c>
      <c r="P231" s="33"/>
      <c r="R231" s="33"/>
      <c r="S231" s="33"/>
      <c r="T231" s="18"/>
    </row>
    <row r="232" spans="1:36" x14ac:dyDescent="0.2">
      <c r="D232" s="5">
        <v>7.9</v>
      </c>
      <c r="E232">
        <v>10</v>
      </c>
      <c r="F232" s="1">
        <f t="shared" si="20"/>
        <v>19.301076478924571</v>
      </c>
      <c r="H232" s="2">
        <v>25.3</v>
      </c>
      <c r="I232" s="2">
        <v>20.3</v>
      </c>
      <c r="J232" s="2">
        <v>14</v>
      </c>
      <c r="K232" s="28">
        <f t="shared" si="17"/>
        <v>0.61775995996350774</v>
      </c>
      <c r="P232" s="33"/>
      <c r="R232" s="33"/>
      <c r="S232" s="33"/>
      <c r="T232" s="18"/>
    </row>
    <row r="233" spans="1:36" x14ac:dyDescent="0.2">
      <c r="D233" s="5">
        <v>7.9</v>
      </c>
      <c r="E233">
        <v>11</v>
      </c>
      <c r="F233" s="1">
        <f t="shared" si="20"/>
        <v>18.72332206000344</v>
      </c>
      <c r="H233" s="2">
        <v>28.6</v>
      </c>
      <c r="I233" s="2">
        <v>15.3</v>
      </c>
      <c r="J233" s="2">
        <v>15</v>
      </c>
      <c r="K233" s="28">
        <f t="shared" si="17"/>
        <v>0.71707160776471879</v>
      </c>
      <c r="P233" s="33"/>
      <c r="R233" s="33"/>
      <c r="S233" s="33"/>
      <c r="T233" s="18"/>
    </row>
    <row r="234" spans="1:36" x14ac:dyDescent="0.2">
      <c r="D234" s="5">
        <v>7.9</v>
      </c>
      <c r="E234">
        <v>12</v>
      </c>
      <c r="F234" s="1">
        <f t="shared" si="20"/>
        <v>18.568289128375568</v>
      </c>
      <c r="H234" s="2">
        <v>22</v>
      </c>
      <c r="I234" s="2">
        <v>19.399999999999999</v>
      </c>
      <c r="J234" s="2">
        <v>15</v>
      </c>
      <c r="K234" s="28">
        <f t="shared" si="17"/>
        <v>0.72607093769166231</v>
      </c>
      <c r="P234" s="33"/>
      <c r="R234" s="33"/>
      <c r="S234" s="33"/>
      <c r="T234" s="18"/>
    </row>
    <row r="235" spans="1:36" x14ac:dyDescent="0.2">
      <c r="K235" s="28" t="s">
        <v>159</v>
      </c>
    </row>
    <row r="236" spans="1:36" x14ac:dyDescent="0.2">
      <c r="A236" t="s">
        <v>34</v>
      </c>
      <c r="B236" s="5">
        <v>19.352080000000001</v>
      </c>
      <c r="C236" s="5">
        <v>-155.21133</v>
      </c>
      <c r="D236" s="5">
        <v>10.1</v>
      </c>
      <c r="E236">
        <v>1</v>
      </c>
      <c r="F236" s="1">
        <f t="shared" ref="F236:F247" si="21">POWER((H236*I236*J236),1/3)</f>
        <v>35.481932219675741</v>
      </c>
      <c r="G236" s="2">
        <f>((H236+I236+J236+H237+I237+J237+H238+I238+J238+H239+I239+J239+H240+I240+J240)/15)</f>
        <v>25.820000000000004</v>
      </c>
      <c r="H236" s="2">
        <v>41.5</v>
      </c>
      <c r="I236" s="2">
        <v>36</v>
      </c>
      <c r="J236" s="2">
        <v>29.9</v>
      </c>
      <c r="K236" s="28">
        <f t="shared" si="17"/>
        <v>0.77356335728731174</v>
      </c>
      <c r="L236" s="28">
        <f>AVERAGE(K236:K247)</f>
        <v>0.64024768440573243</v>
      </c>
      <c r="P236" s="33"/>
      <c r="Q236" s="33"/>
      <c r="R236" s="33"/>
      <c r="S236" s="33"/>
      <c r="T236" s="18"/>
      <c r="AA236" s="18"/>
      <c r="AJ236" s="33"/>
    </row>
    <row r="237" spans="1:36" x14ac:dyDescent="0.2">
      <c r="D237" s="5">
        <v>10.1</v>
      </c>
      <c r="E237">
        <v>2</v>
      </c>
      <c r="F237" s="1">
        <f t="shared" si="21"/>
        <v>25.304095115317448</v>
      </c>
      <c r="H237" s="2">
        <v>36.299999999999997</v>
      </c>
      <c r="I237" s="2">
        <v>25.8</v>
      </c>
      <c r="J237" s="2">
        <v>17.3</v>
      </c>
      <c r="K237" s="28">
        <f t="shared" si="17"/>
        <v>0.56530514436954082</v>
      </c>
      <c r="P237" s="33"/>
      <c r="R237" s="33"/>
      <c r="S237" s="33"/>
      <c r="T237" s="18"/>
    </row>
    <row r="238" spans="1:36" x14ac:dyDescent="0.2">
      <c r="D238" s="5">
        <v>10.1</v>
      </c>
      <c r="E238">
        <v>3</v>
      </c>
      <c r="F238" s="1">
        <f t="shared" si="21"/>
        <v>21.774634526756515</v>
      </c>
      <c r="H238" s="2">
        <v>35.5</v>
      </c>
      <c r="I238" s="2">
        <v>22.2</v>
      </c>
      <c r="J238" s="2">
        <v>13.1</v>
      </c>
      <c r="K238" s="28">
        <f t="shared" si="17"/>
        <v>0.46663856931384556</v>
      </c>
      <c r="P238" s="33"/>
      <c r="R238" s="33"/>
      <c r="S238" s="33"/>
      <c r="T238" s="18"/>
    </row>
    <row r="239" spans="1:36" x14ac:dyDescent="0.2">
      <c r="D239" s="5">
        <v>10.1</v>
      </c>
      <c r="E239">
        <v>4</v>
      </c>
      <c r="F239" s="1">
        <f t="shared" si="21"/>
        <v>21.377635528793977</v>
      </c>
      <c r="H239" s="2">
        <v>31</v>
      </c>
      <c r="I239" s="2">
        <v>19.100000000000001</v>
      </c>
      <c r="J239" s="2">
        <v>16.5</v>
      </c>
      <c r="K239" s="28">
        <f t="shared" si="17"/>
        <v>0.67808855406019153</v>
      </c>
      <c r="P239" s="33"/>
      <c r="R239" s="33"/>
      <c r="S239" s="33"/>
      <c r="T239" s="18"/>
    </row>
    <row r="240" spans="1:36" x14ac:dyDescent="0.2">
      <c r="D240" s="5">
        <v>10.1</v>
      </c>
      <c r="E240">
        <v>5</v>
      </c>
      <c r="F240" s="1">
        <f t="shared" si="21"/>
        <v>20.67566979685401</v>
      </c>
      <c r="H240" s="2">
        <v>26.1</v>
      </c>
      <c r="I240" s="2">
        <v>20.399999999999999</v>
      </c>
      <c r="J240" s="2">
        <v>16.600000000000001</v>
      </c>
      <c r="K240" s="28">
        <f t="shared" si="17"/>
        <v>0.71940383836440891</v>
      </c>
      <c r="P240" s="33"/>
      <c r="R240" s="33"/>
      <c r="S240" s="33"/>
      <c r="T240" s="18"/>
    </row>
    <row r="241" spans="1:36" x14ac:dyDescent="0.2">
      <c r="D241" s="5">
        <v>10.1</v>
      </c>
      <c r="E241">
        <v>6</v>
      </c>
      <c r="F241" s="1">
        <f t="shared" si="21"/>
        <v>19.277304256568431</v>
      </c>
      <c r="H241" s="2">
        <v>24.1</v>
      </c>
      <c r="I241" s="2">
        <v>20.5</v>
      </c>
      <c r="J241" s="2">
        <v>14.5</v>
      </c>
      <c r="K241" s="28">
        <f t="shared" si="17"/>
        <v>0.6523528294936457</v>
      </c>
      <c r="P241" s="33"/>
      <c r="R241" s="33"/>
      <c r="S241" s="33"/>
      <c r="T241" s="18"/>
    </row>
    <row r="242" spans="1:36" x14ac:dyDescent="0.2">
      <c r="D242" s="5">
        <v>10.1</v>
      </c>
      <c r="E242">
        <v>7</v>
      </c>
      <c r="F242" s="1">
        <f t="shared" si="21"/>
        <v>18.590556735714813</v>
      </c>
      <c r="H242" s="2">
        <v>24.1</v>
      </c>
      <c r="I242" s="2">
        <v>17.2</v>
      </c>
      <c r="J242" s="2">
        <v>15.5</v>
      </c>
      <c r="K242" s="28">
        <f t="shared" si="17"/>
        <v>0.76130547562210349</v>
      </c>
      <c r="P242" s="33"/>
      <c r="R242" s="33"/>
      <c r="S242" s="33"/>
      <c r="T242" s="18"/>
    </row>
    <row r="243" spans="1:36" x14ac:dyDescent="0.2">
      <c r="D243" s="5">
        <v>10.1</v>
      </c>
      <c r="E243">
        <v>8</v>
      </c>
      <c r="F243" s="1">
        <f t="shared" si="21"/>
        <v>17.672787404914001</v>
      </c>
      <c r="H243" s="2">
        <v>22.1</v>
      </c>
      <c r="I243" s="2">
        <v>22.3</v>
      </c>
      <c r="J243" s="2">
        <v>11.2</v>
      </c>
      <c r="K243" s="28">
        <f t="shared" si="17"/>
        <v>0.50450962292206536</v>
      </c>
      <c r="P243" s="33"/>
      <c r="R243" s="33"/>
      <c r="S243" s="33"/>
      <c r="T243" s="18"/>
    </row>
    <row r="244" spans="1:36" x14ac:dyDescent="0.2">
      <c r="D244" s="5">
        <v>10.1</v>
      </c>
      <c r="E244">
        <v>9</v>
      </c>
      <c r="F244" s="1">
        <f t="shared" si="21"/>
        <v>17.312201400663433</v>
      </c>
      <c r="H244" s="2">
        <v>21</v>
      </c>
      <c r="I244" s="2">
        <v>17.399999999999999</v>
      </c>
      <c r="J244" s="2">
        <v>14.2</v>
      </c>
      <c r="K244" s="28">
        <f t="shared" si="17"/>
        <v>0.74285503767964101</v>
      </c>
      <c r="P244" s="33"/>
      <c r="R244" s="33"/>
      <c r="S244" s="33"/>
      <c r="T244" s="18"/>
    </row>
    <row r="245" spans="1:36" x14ac:dyDescent="0.2">
      <c r="D245" s="5">
        <v>10.1</v>
      </c>
      <c r="E245">
        <v>10</v>
      </c>
      <c r="F245" s="1">
        <f t="shared" si="21"/>
        <v>17.267711277485443</v>
      </c>
      <c r="H245" s="2">
        <v>29.9</v>
      </c>
      <c r="I245" s="2">
        <v>16.399999999999999</v>
      </c>
      <c r="J245" s="2">
        <v>10.5</v>
      </c>
      <c r="K245" s="28">
        <f t="shared" si="17"/>
        <v>0.47416749702798533</v>
      </c>
      <c r="P245" s="33"/>
      <c r="R245" s="33"/>
      <c r="S245" s="33"/>
      <c r="T245" s="18"/>
    </row>
    <row r="246" spans="1:36" x14ac:dyDescent="0.2">
      <c r="D246" s="5">
        <v>10.1</v>
      </c>
      <c r="E246">
        <v>11</v>
      </c>
      <c r="F246" s="1">
        <f t="shared" si="21"/>
        <v>16.086738562063157</v>
      </c>
      <c r="H246" s="2">
        <v>22.1</v>
      </c>
      <c r="I246" s="2">
        <v>16.100000000000001</v>
      </c>
      <c r="J246" s="2">
        <v>11.7</v>
      </c>
      <c r="K246" s="28">
        <f t="shared" si="17"/>
        <v>0.62026430186263681</v>
      </c>
      <c r="P246" s="33"/>
      <c r="R246" s="33"/>
      <c r="S246" s="33"/>
      <c r="T246" s="18"/>
    </row>
    <row r="247" spans="1:36" x14ac:dyDescent="0.2">
      <c r="D247" s="5">
        <v>10.1</v>
      </c>
      <c r="E247">
        <v>12</v>
      </c>
      <c r="F247" s="1">
        <f t="shared" si="21"/>
        <v>15.867573644299062</v>
      </c>
      <c r="H247" s="2">
        <v>20.399999999999999</v>
      </c>
      <c r="I247" s="2">
        <v>15.3</v>
      </c>
      <c r="J247" s="2">
        <v>12.8</v>
      </c>
      <c r="K247" s="28">
        <f t="shared" si="17"/>
        <v>0.72451798486541275</v>
      </c>
      <c r="P247" s="33"/>
      <c r="R247" s="33"/>
      <c r="S247" s="33"/>
      <c r="T247" s="18"/>
    </row>
    <row r="248" spans="1:36" x14ac:dyDescent="0.2">
      <c r="K248" s="28" t="s">
        <v>159</v>
      </c>
    </row>
    <row r="249" spans="1:36" x14ac:dyDescent="0.2">
      <c r="A249" t="s">
        <v>28</v>
      </c>
      <c r="B249" s="5">
        <v>19.372499999999999</v>
      </c>
      <c r="C249" s="5">
        <v>-155.24055999999999</v>
      </c>
      <c r="D249" s="5">
        <v>6.4</v>
      </c>
      <c r="E249">
        <v>1</v>
      </c>
      <c r="F249" s="1">
        <f t="shared" ref="F249:F260" si="22">POWER((H249*I249*J249),1/3)</f>
        <v>25.027972955543152</v>
      </c>
      <c r="G249" s="2">
        <f>((H249+I249+J249+H250+I250+J250+H251+I251+J251+H252+I252+J252+H253+I253+J253)/15)</f>
        <v>23.919999999999998</v>
      </c>
      <c r="H249" s="2">
        <v>28.2</v>
      </c>
      <c r="I249" s="2">
        <v>26.6</v>
      </c>
      <c r="J249" s="2">
        <v>20.9</v>
      </c>
      <c r="K249" s="28">
        <f t="shared" si="17"/>
        <v>0.76309905130814848</v>
      </c>
      <c r="L249" s="28">
        <f>AVERAGE(K249:K260)</f>
        <v>0.72083435925930062</v>
      </c>
      <c r="P249" s="33"/>
      <c r="Q249" s="33"/>
      <c r="R249" s="33"/>
      <c r="S249" s="33"/>
      <c r="T249" s="18"/>
      <c r="AA249" s="18"/>
      <c r="AJ249" s="33"/>
    </row>
    <row r="250" spans="1:36" x14ac:dyDescent="0.2">
      <c r="D250" s="5">
        <v>6.4</v>
      </c>
      <c r="E250">
        <v>2</v>
      </c>
      <c r="F250" s="1">
        <f t="shared" si="22"/>
        <v>24.866037578292303</v>
      </c>
      <c r="H250" s="2">
        <v>28.7</v>
      </c>
      <c r="I250" s="2">
        <v>23.6</v>
      </c>
      <c r="J250" s="2">
        <v>22.7</v>
      </c>
      <c r="K250" s="28">
        <f t="shared" si="17"/>
        <v>0.87222575702393057</v>
      </c>
      <c r="P250" s="33"/>
      <c r="R250" s="33"/>
      <c r="S250" s="33"/>
      <c r="T250" s="18"/>
    </row>
    <row r="251" spans="1:36" x14ac:dyDescent="0.2">
      <c r="D251" s="5">
        <v>6.4</v>
      </c>
      <c r="E251">
        <v>3</v>
      </c>
      <c r="F251" s="1">
        <f t="shared" si="22"/>
        <v>24.686112820630431</v>
      </c>
      <c r="H251" s="2">
        <v>29.5</v>
      </c>
      <c r="I251" s="2">
        <v>24.4</v>
      </c>
      <c r="J251" s="2">
        <v>20.9</v>
      </c>
      <c r="K251" s="28">
        <f t="shared" si="17"/>
        <v>0.77900521484575236</v>
      </c>
      <c r="P251" s="33"/>
      <c r="R251" s="33"/>
      <c r="S251" s="33"/>
      <c r="T251" s="18"/>
    </row>
    <row r="252" spans="1:36" x14ac:dyDescent="0.2">
      <c r="D252" s="5">
        <v>6.4</v>
      </c>
      <c r="E252">
        <v>4</v>
      </c>
      <c r="F252" s="1">
        <f t="shared" si="22"/>
        <v>21.982159089535152</v>
      </c>
      <c r="H252" s="2">
        <v>27.1</v>
      </c>
      <c r="I252" s="2">
        <v>23.9</v>
      </c>
      <c r="J252" s="2">
        <v>16.399999999999999</v>
      </c>
      <c r="K252" s="28">
        <f t="shared" si="17"/>
        <v>0.64440700408475737</v>
      </c>
      <c r="P252" s="33"/>
      <c r="R252" s="33"/>
      <c r="S252" s="33"/>
      <c r="T252" s="18"/>
    </row>
    <row r="253" spans="1:36" x14ac:dyDescent="0.2">
      <c r="D253" s="5">
        <v>6.4</v>
      </c>
      <c r="E253">
        <v>5</v>
      </c>
      <c r="F253" s="1">
        <f t="shared" si="22"/>
        <v>21.56585612116767</v>
      </c>
      <c r="H253" s="2">
        <v>27.1</v>
      </c>
      <c r="I253" s="2">
        <v>21.9</v>
      </c>
      <c r="J253" s="2">
        <v>16.899999999999999</v>
      </c>
      <c r="K253" s="28">
        <f t="shared" si="17"/>
        <v>0.69371326933556154</v>
      </c>
      <c r="P253" s="33"/>
      <c r="R253" s="33"/>
      <c r="S253" s="33"/>
      <c r="T253" s="18"/>
    </row>
    <row r="254" spans="1:36" x14ac:dyDescent="0.2">
      <c r="D254" s="5">
        <v>6.4</v>
      </c>
      <c r="E254">
        <v>6</v>
      </c>
      <c r="F254" s="1">
        <f t="shared" si="22"/>
        <v>20.661555910481301</v>
      </c>
      <c r="H254" s="2">
        <v>26.8</v>
      </c>
      <c r="I254" s="2">
        <v>18.7</v>
      </c>
      <c r="J254" s="2">
        <v>17.600000000000001</v>
      </c>
      <c r="K254" s="28">
        <f t="shared" si="17"/>
        <v>0.78618448241255934</v>
      </c>
      <c r="P254" s="33"/>
      <c r="R254" s="33"/>
      <c r="S254" s="33"/>
      <c r="T254" s="18"/>
    </row>
    <row r="255" spans="1:36" x14ac:dyDescent="0.2">
      <c r="D255" s="5">
        <v>6.4</v>
      </c>
      <c r="E255">
        <v>7</v>
      </c>
      <c r="F255" s="1">
        <f t="shared" si="22"/>
        <v>19.747945094112996</v>
      </c>
      <c r="H255" s="2">
        <v>27.3</v>
      </c>
      <c r="I255" s="2">
        <v>21.7</v>
      </c>
      <c r="J255" s="2">
        <v>13</v>
      </c>
      <c r="K255" s="28">
        <f t="shared" si="17"/>
        <v>0.53411178650426139</v>
      </c>
      <c r="P255" s="33"/>
      <c r="R255" s="33"/>
      <c r="S255" s="33"/>
      <c r="T255" s="18"/>
    </row>
    <row r="256" spans="1:36" x14ac:dyDescent="0.2">
      <c r="D256" s="5">
        <v>6.4</v>
      </c>
      <c r="E256">
        <v>8</v>
      </c>
      <c r="F256" s="1">
        <f t="shared" si="22"/>
        <v>19.627385188885334</v>
      </c>
      <c r="H256" s="2">
        <v>31.3</v>
      </c>
      <c r="I256" s="2">
        <v>20.3</v>
      </c>
      <c r="J256" s="2">
        <v>11.9</v>
      </c>
      <c r="K256" s="28">
        <f t="shared" si="17"/>
        <v>0.47209214420355128</v>
      </c>
      <c r="P256" s="33"/>
      <c r="R256" s="33"/>
      <c r="S256" s="33"/>
      <c r="T256" s="18"/>
    </row>
    <row r="257" spans="1:36" x14ac:dyDescent="0.2">
      <c r="D257" s="5">
        <v>6.4</v>
      </c>
      <c r="E257">
        <v>9</v>
      </c>
      <c r="F257" s="1">
        <f t="shared" si="22"/>
        <v>19.473905925993098</v>
      </c>
      <c r="H257" s="2">
        <v>23.6</v>
      </c>
      <c r="I257" s="2">
        <v>18.3</v>
      </c>
      <c r="J257" s="2">
        <v>17.100000000000001</v>
      </c>
      <c r="K257" s="28">
        <f t="shared" si="17"/>
        <v>0.82283842464718082</v>
      </c>
      <c r="P257" s="33"/>
      <c r="R257" s="33"/>
      <c r="S257" s="33"/>
      <c r="T257" s="18"/>
    </row>
    <row r="258" spans="1:36" x14ac:dyDescent="0.2">
      <c r="D258" s="5">
        <v>6.4</v>
      </c>
      <c r="E258">
        <v>10</v>
      </c>
      <c r="F258" s="1">
        <f t="shared" si="22"/>
        <v>19.32693671328574</v>
      </c>
      <c r="H258" s="2">
        <v>24</v>
      </c>
      <c r="I258" s="2">
        <v>18.8</v>
      </c>
      <c r="J258" s="2">
        <v>16</v>
      </c>
      <c r="K258" s="28">
        <f t="shared" si="17"/>
        <v>0.75324357715470946</v>
      </c>
      <c r="P258" s="33"/>
      <c r="R258" s="33"/>
      <c r="S258" s="33"/>
      <c r="T258" s="18"/>
    </row>
    <row r="259" spans="1:36" x14ac:dyDescent="0.2">
      <c r="D259" s="5">
        <v>6.4</v>
      </c>
      <c r="E259">
        <v>11</v>
      </c>
      <c r="F259" s="1">
        <f t="shared" si="22"/>
        <v>19.099935125827006</v>
      </c>
      <c r="H259" s="2">
        <v>22.5</v>
      </c>
      <c r="I259" s="2">
        <v>19.600000000000001</v>
      </c>
      <c r="J259" s="2">
        <v>15.8</v>
      </c>
      <c r="K259" s="28">
        <f t="shared" ref="K259:K322" si="23">J259/SQRT(H259*I259)</f>
        <v>0.75238095238095237</v>
      </c>
      <c r="P259" s="33"/>
      <c r="R259" s="33"/>
      <c r="S259" s="33"/>
      <c r="T259" s="18"/>
    </row>
    <row r="260" spans="1:36" x14ac:dyDescent="0.2">
      <c r="D260" s="5">
        <v>6.4</v>
      </c>
      <c r="E260">
        <v>12</v>
      </c>
      <c r="F260" s="1">
        <f t="shared" si="22"/>
        <v>18.343921890666309</v>
      </c>
      <c r="H260" s="2">
        <v>26.2</v>
      </c>
      <c r="I260" s="2">
        <v>15.2</v>
      </c>
      <c r="J260" s="2">
        <v>15.5</v>
      </c>
      <c r="K260" s="28">
        <f t="shared" si="23"/>
        <v>0.7767106472102433</v>
      </c>
      <c r="P260" s="33"/>
      <c r="R260" s="33"/>
      <c r="S260" s="33"/>
      <c r="T260" s="18"/>
    </row>
    <row r="261" spans="1:36" x14ac:dyDescent="0.2">
      <c r="K261" s="28" t="s">
        <v>159</v>
      </c>
    </row>
    <row r="262" spans="1:36" x14ac:dyDescent="0.2">
      <c r="A262" t="s">
        <v>29</v>
      </c>
      <c r="B262" s="5">
        <v>19.35417</v>
      </c>
      <c r="C262" s="5">
        <v>-155.25658999999999</v>
      </c>
      <c r="D262" s="5">
        <v>7.3</v>
      </c>
      <c r="E262">
        <v>1</v>
      </c>
      <c r="F262" s="1">
        <f t="shared" ref="F262:F273" si="24">POWER((H262*I262*J262),1/3)</f>
        <v>27.486155014327061</v>
      </c>
      <c r="G262" s="2">
        <f>((H262+I262+J262+H263+I263+J263+H264+I264+J264+H265+I265+J265+H266+I266+J266)/15)</f>
        <v>24.32</v>
      </c>
      <c r="H262" s="2">
        <v>35.6</v>
      </c>
      <c r="I262" s="2">
        <v>30.7</v>
      </c>
      <c r="J262" s="2">
        <v>19</v>
      </c>
      <c r="K262" s="28">
        <f t="shared" si="23"/>
        <v>0.57472410710703214</v>
      </c>
      <c r="L262" s="28">
        <f>AVERAGE(K262:K273)</f>
        <v>0.66212926802602701</v>
      </c>
      <c r="P262" s="33"/>
      <c r="Q262" s="33"/>
      <c r="R262" s="33"/>
      <c r="S262" s="33"/>
      <c r="T262" s="18"/>
      <c r="AA262" s="18"/>
      <c r="AJ262" s="33"/>
    </row>
    <row r="263" spans="1:36" x14ac:dyDescent="0.2">
      <c r="D263" s="5">
        <v>7.3</v>
      </c>
      <c r="E263">
        <v>2</v>
      </c>
      <c r="F263" s="1">
        <f t="shared" si="24"/>
        <v>25.63268834540148</v>
      </c>
      <c r="H263" s="2">
        <v>32.200000000000003</v>
      </c>
      <c r="I263" s="2">
        <v>27.1</v>
      </c>
      <c r="J263" s="2">
        <v>19.3</v>
      </c>
      <c r="K263" s="28">
        <f t="shared" si="23"/>
        <v>0.65334824330089336</v>
      </c>
      <c r="P263" s="33"/>
      <c r="R263" s="33"/>
      <c r="S263" s="33"/>
      <c r="T263" s="18"/>
    </row>
    <row r="264" spans="1:36" x14ac:dyDescent="0.2">
      <c r="D264" s="5">
        <v>7.3</v>
      </c>
      <c r="E264">
        <v>3</v>
      </c>
      <c r="F264" s="1">
        <f t="shared" si="24"/>
        <v>22.869838185542626</v>
      </c>
      <c r="H264" s="2">
        <v>30</v>
      </c>
      <c r="I264" s="2">
        <v>22.4</v>
      </c>
      <c r="J264" s="2">
        <v>17.8</v>
      </c>
      <c r="K264" s="28">
        <f t="shared" si="23"/>
        <v>0.68664990733130904</v>
      </c>
      <c r="P264" s="33"/>
      <c r="R264" s="33"/>
      <c r="S264" s="33"/>
      <c r="T264" s="18"/>
    </row>
    <row r="265" spans="1:36" x14ac:dyDescent="0.2">
      <c r="D265" s="5">
        <v>7.3</v>
      </c>
      <c r="E265">
        <v>4</v>
      </c>
      <c r="F265" s="1">
        <f t="shared" si="24"/>
        <v>21.894675630635721</v>
      </c>
      <c r="H265" s="2">
        <v>24.5</v>
      </c>
      <c r="I265" s="2">
        <v>21</v>
      </c>
      <c r="J265" s="2">
        <v>20.399999999999999</v>
      </c>
      <c r="K265" s="28">
        <f t="shared" si="23"/>
        <v>0.89936809692190711</v>
      </c>
      <c r="P265" s="33"/>
      <c r="R265" s="33"/>
      <c r="S265" s="33"/>
      <c r="T265" s="18"/>
    </row>
    <row r="266" spans="1:36" x14ac:dyDescent="0.2">
      <c r="D266" s="5">
        <v>7.3</v>
      </c>
      <c r="E266">
        <v>5</v>
      </c>
      <c r="F266" s="1">
        <f t="shared" si="24"/>
        <v>21.344930760127802</v>
      </c>
      <c r="H266" s="2">
        <v>25.7</v>
      </c>
      <c r="I266" s="2">
        <v>21.5</v>
      </c>
      <c r="J266" s="2">
        <v>17.600000000000001</v>
      </c>
      <c r="K266" s="28">
        <f t="shared" si="23"/>
        <v>0.74873282992116463</v>
      </c>
      <c r="P266" s="33"/>
      <c r="R266" s="33"/>
      <c r="S266" s="33"/>
      <c r="T266" s="18"/>
    </row>
    <row r="267" spans="1:36" x14ac:dyDescent="0.2">
      <c r="D267" s="5">
        <v>7.3</v>
      </c>
      <c r="E267">
        <v>6</v>
      </c>
      <c r="F267" s="1">
        <f t="shared" si="24"/>
        <v>21.035585921687591</v>
      </c>
      <c r="H267" s="2">
        <v>28.8</v>
      </c>
      <c r="I267" s="2">
        <v>20.2</v>
      </c>
      <c r="J267" s="2">
        <v>16</v>
      </c>
      <c r="K267" s="28">
        <f t="shared" si="23"/>
        <v>0.6633581268066594</v>
      </c>
      <c r="P267" s="33"/>
      <c r="R267" s="33"/>
      <c r="S267" s="33"/>
      <c r="T267" s="18"/>
    </row>
    <row r="268" spans="1:36" x14ac:dyDescent="0.2">
      <c r="D268" s="5">
        <v>7.3</v>
      </c>
      <c r="E268">
        <v>7</v>
      </c>
      <c r="F268" s="1">
        <f t="shared" si="24"/>
        <v>20.435836662879744</v>
      </c>
      <c r="H268" s="2">
        <v>25.2</v>
      </c>
      <c r="I268" s="2">
        <v>21.3</v>
      </c>
      <c r="J268" s="2">
        <v>15.9</v>
      </c>
      <c r="K268" s="28">
        <f t="shared" si="23"/>
        <v>0.6862890224978635</v>
      </c>
      <c r="P268" s="33"/>
      <c r="R268" s="33"/>
      <c r="S268" s="33"/>
      <c r="T268" s="18"/>
    </row>
    <row r="269" spans="1:36" x14ac:dyDescent="0.2">
      <c r="D269" s="5">
        <v>7.3</v>
      </c>
      <c r="E269">
        <v>8</v>
      </c>
      <c r="F269" s="1">
        <f t="shared" si="24"/>
        <v>19.820415632492118</v>
      </c>
      <c r="H269" s="2">
        <v>24.7</v>
      </c>
      <c r="I269" s="2">
        <v>22.2</v>
      </c>
      <c r="J269" s="2">
        <v>14.2</v>
      </c>
      <c r="K269" s="28">
        <f t="shared" si="23"/>
        <v>0.60640584754649118</v>
      </c>
      <c r="P269" s="33"/>
      <c r="R269" s="33"/>
      <c r="S269" s="33"/>
      <c r="T269" s="18"/>
    </row>
    <row r="270" spans="1:36" x14ac:dyDescent="0.2">
      <c r="D270" s="5">
        <v>7.3</v>
      </c>
      <c r="E270">
        <v>9</v>
      </c>
      <c r="F270" s="1">
        <f t="shared" si="24"/>
        <v>19.71756359214584</v>
      </c>
      <c r="H270" s="2">
        <v>26</v>
      </c>
      <c r="I270" s="2">
        <v>18.899999999999999</v>
      </c>
      <c r="J270" s="2">
        <v>15.6</v>
      </c>
      <c r="K270" s="28">
        <f t="shared" si="23"/>
        <v>0.70373155054899683</v>
      </c>
      <c r="P270" s="33"/>
      <c r="R270" s="33"/>
      <c r="S270" s="33"/>
      <c r="T270" s="18"/>
    </row>
    <row r="271" spans="1:36" x14ac:dyDescent="0.2">
      <c r="D271" s="5">
        <v>7.3</v>
      </c>
      <c r="E271">
        <v>10</v>
      </c>
      <c r="F271" s="1">
        <f t="shared" si="24"/>
        <v>19.640199322408876</v>
      </c>
      <c r="H271" s="2">
        <v>31.1</v>
      </c>
      <c r="I271" s="2">
        <v>20.3</v>
      </c>
      <c r="J271" s="2">
        <v>12</v>
      </c>
      <c r="K271" s="28">
        <f t="shared" si="23"/>
        <v>0.4775875892836064</v>
      </c>
      <c r="P271" s="33"/>
      <c r="R271" s="33"/>
      <c r="S271" s="33"/>
      <c r="T271" s="18"/>
    </row>
    <row r="272" spans="1:36" x14ac:dyDescent="0.2">
      <c r="D272" s="5">
        <v>7.3</v>
      </c>
      <c r="E272">
        <v>11</v>
      </c>
      <c r="F272" s="1">
        <f t="shared" si="24"/>
        <v>19.476943162497236</v>
      </c>
      <c r="H272" s="2">
        <v>25.8</v>
      </c>
      <c r="I272" s="2">
        <v>22.2</v>
      </c>
      <c r="J272" s="2">
        <v>12.9</v>
      </c>
      <c r="K272" s="28">
        <f t="shared" si="23"/>
        <v>0.53901812635619273</v>
      </c>
      <c r="P272" s="33"/>
      <c r="R272" s="33"/>
      <c r="S272" s="33"/>
      <c r="T272" s="18"/>
    </row>
    <row r="273" spans="1:36" x14ac:dyDescent="0.2">
      <c r="D273" s="5">
        <v>7.3</v>
      </c>
      <c r="E273">
        <v>12</v>
      </c>
      <c r="F273" s="1">
        <f t="shared" si="24"/>
        <v>19.290781032062608</v>
      </c>
      <c r="H273" s="2">
        <v>23</v>
      </c>
      <c r="I273" s="2">
        <v>20.399999999999999</v>
      </c>
      <c r="J273" s="2">
        <v>15.3</v>
      </c>
      <c r="K273" s="28">
        <f t="shared" si="23"/>
        <v>0.70633776869020748</v>
      </c>
      <c r="P273" s="33"/>
      <c r="R273" s="33"/>
      <c r="S273" s="33"/>
      <c r="T273" s="18"/>
    </row>
    <row r="274" spans="1:36" x14ac:dyDescent="0.2">
      <c r="K274" s="28" t="s">
        <v>159</v>
      </c>
    </row>
    <row r="275" spans="1:36" x14ac:dyDescent="0.2">
      <c r="A275" t="s">
        <v>30</v>
      </c>
      <c r="B275" s="5">
        <v>19.3489</v>
      </c>
      <c r="C275" s="5">
        <v>155.26589999999999</v>
      </c>
      <c r="D275" s="5">
        <v>7.6</v>
      </c>
      <c r="E275">
        <v>1</v>
      </c>
      <c r="F275" s="1">
        <f t="shared" ref="F275:F286" si="25">POWER((H275*I275*J275),1/3)</f>
        <v>25.82045930387946</v>
      </c>
      <c r="G275" s="2">
        <f>((H275+I275+J275+H276+I276+J276+H277+I277+J277+H278+I278+J278+H279+I279+J279)/15)</f>
        <v>25.3</v>
      </c>
      <c r="H275" s="2">
        <v>28</v>
      </c>
      <c r="I275" s="2">
        <v>26.5</v>
      </c>
      <c r="J275" s="2">
        <v>23.2</v>
      </c>
      <c r="K275" s="28">
        <f t="shared" si="23"/>
        <v>0.85169879392864867</v>
      </c>
      <c r="L275" s="28">
        <f>AVERAGE(K275:K286)</f>
        <v>0.6315432108418505</v>
      </c>
      <c r="P275" s="33"/>
      <c r="Q275" s="33"/>
      <c r="R275" s="33"/>
      <c r="S275" s="33"/>
      <c r="T275" s="18"/>
      <c r="AA275" s="18"/>
      <c r="AJ275" s="33"/>
    </row>
    <row r="276" spans="1:36" x14ac:dyDescent="0.2">
      <c r="D276" s="5">
        <v>7.6</v>
      </c>
      <c r="E276">
        <v>2</v>
      </c>
      <c r="F276" s="1">
        <f t="shared" si="25"/>
        <v>25.32227048513451</v>
      </c>
      <c r="H276" s="2">
        <v>33.299999999999997</v>
      </c>
      <c r="I276" s="2">
        <v>26.5</v>
      </c>
      <c r="J276" s="2">
        <v>18.399999999999999</v>
      </c>
      <c r="K276" s="28">
        <f t="shared" si="23"/>
        <v>0.61940223669998329</v>
      </c>
      <c r="P276" s="33"/>
      <c r="R276" s="33"/>
      <c r="S276" s="33"/>
      <c r="T276" s="18"/>
    </row>
    <row r="277" spans="1:36" x14ac:dyDescent="0.2">
      <c r="D277" s="5">
        <v>7.6</v>
      </c>
      <c r="E277">
        <v>3</v>
      </c>
      <c r="F277" s="1">
        <f t="shared" si="25"/>
        <v>24.416581490977588</v>
      </c>
      <c r="H277" s="2">
        <v>33.5</v>
      </c>
      <c r="I277" s="2">
        <v>21.3</v>
      </c>
      <c r="J277" s="2">
        <v>20.399999999999999</v>
      </c>
      <c r="K277" s="28">
        <f t="shared" si="23"/>
        <v>0.76369150935643304</v>
      </c>
      <c r="P277" s="33"/>
      <c r="R277" s="33"/>
      <c r="S277" s="33"/>
      <c r="T277" s="18"/>
    </row>
    <row r="278" spans="1:36" x14ac:dyDescent="0.2">
      <c r="D278" s="5">
        <v>7.6</v>
      </c>
      <c r="E278">
        <v>4</v>
      </c>
      <c r="F278" s="1">
        <f t="shared" si="25"/>
        <v>24.230283332311128</v>
      </c>
      <c r="H278" s="2">
        <v>33.299999999999997</v>
      </c>
      <c r="I278" s="2">
        <v>26.7</v>
      </c>
      <c r="J278" s="2">
        <v>16</v>
      </c>
      <c r="K278" s="28">
        <f t="shared" si="23"/>
        <v>0.53658958042065841</v>
      </c>
      <c r="P278" s="33"/>
      <c r="R278" s="33"/>
      <c r="S278" s="33"/>
      <c r="T278" s="18"/>
    </row>
    <row r="279" spans="1:36" x14ac:dyDescent="0.2">
      <c r="D279" s="5">
        <v>7.6</v>
      </c>
      <c r="E279">
        <v>5</v>
      </c>
      <c r="F279" s="1">
        <f t="shared" si="25"/>
        <v>24.030320474699099</v>
      </c>
      <c r="H279" s="2">
        <v>26.5</v>
      </c>
      <c r="I279" s="2">
        <v>24.7</v>
      </c>
      <c r="J279" s="2">
        <v>21.2</v>
      </c>
      <c r="K279" s="28">
        <f t="shared" si="23"/>
        <v>0.82863724036116093</v>
      </c>
      <c r="P279" s="33"/>
      <c r="R279" s="33"/>
      <c r="S279" s="33"/>
      <c r="T279" s="18"/>
    </row>
    <row r="280" spans="1:36" x14ac:dyDescent="0.2">
      <c r="D280" s="5">
        <v>7.6</v>
      </c>
      <c r="E280">
        <v>6</v>
      </c>
      <c r="F280" s="1">
        <f t="shared" si="25"/>
        <v>21.793452568988087</v>
      </c>
      <c r="H280" s="2">
        <v>31.5</v>
      </c>
      <c r="I280" s="2">
        <v>26.5</v>
      </c>
      <c r="J280" s="2">
        <v>12.4</v>
      </c>
      <c r="K280" s="28">
        <f t="shared" si="23"/>
        <v>0.4291839488316298</v>
      </c>
      <c r="P280" s="33"/>
      <c r="R280" s="33"/>
      <c r="S280" s="33"/>
      <c r="T280" s="18"/>
    </row>
    <row r="281" spans="1:36" x14ac:dyDescent="0.2">
      <c r="D281" s="5">
        <v>7.6</v>
      </c>
      <c r="E281">
        <v>7</v>
      </c>
      <c r="F281" s="1">
        <f t="shared" si="25"/>
        <v>21.654809080549441</v>
      </c>
      <c r="H281" s="2">
        <v>28.3</v>
      </c>
      <c r="I281" s="2">
        <v>23.3</v>
      </c>
      <c r="J281" s="2">
        <v>15.4</v>
      </c>
      <c r="K281" s="28">
        <f t="shared" si="23"/>
        <v>0.59972139504905331</v>
      </c>
      <c r="P281" s="33"/>
      <c r="R281" s="33"/>
      <c r="S281" s="33"/>
      <c r="T281" s="18"/>
    </row>
    <row r="282" spans="1:36" x14ac:dyDescent="0.2">
      <c r="D282" s="5">
        <v>7.6</v>
      </c>
      <c r="E282">
        <v>8</v>
      </c>
      <c r="F282" s="1">
        <f t="shared" si="25"/>
        <v>21.568524113932597</v>
      </c>
      <c r="H282" s="2">
        <v>24.9</v>
      </c>
      <c r="I282" s="2">
        <v>21.9</v>
      </c>
      <c r="J282" s="2">
        <v>18.399999999999999</v>
      </c>
      <c r="K282" s="28">
        <f t="shared" si="23"/>
        <v>0.78794534116676518</v>
      </c>
      <c r="P282" s="33"/>
      <c r="R282" s="33"/>
      <c r="S282" s="33"/>
      <c r="T282" s="18"/>
    </row>
    <row r="283" spans="1:36" x14ac:dyDescent="0.2">
      <c r="D283" s="5">
        <v>7.6</v>
      </c>
      <c r="E283">
        <v>9</v>
      </c>
      <c r="F283" s="1">
        <f t="shared" si="25"/>
        <v>21.540910747122968</v>
      </c>
      <c r="H283" s="2">
        <v>26.6</v>
      </c>
      <c r="I283" s="2">
        <v>24.4</v>
      </c>
      <c r="J283" s="2">
        <v>15.4</v>
      </c>
      <c r="K283" s="28">
        <f t="shared" si="23"/>
        <v>0.60448424953664226</v>
      </c>
      <c r="P283" s="33"/>
      <c r="R283" s="33"/>
      <c r="S283" s="33"/>
      <c r="T283" s="18"/>
    </row>
    <row r="284" spans="1:36" x14ac:dyDescent="0.2">
      <c r="D284" s="5">
        <v>7.6</v>
      </c>
      <c r="E284">
        <v>10</v>
      </c>
      <c r="F284" s="1">
        <f t="shared" si="25"/>
        <v>21.220013437305589</v>
      </c>
      <c r="H284" s="2">
        <v>27.8</v>
      </c>
      <c r="I284" s="2">
        <v>20.100000000000001</v>
      </c>
      <c r="J284" s="2">
        <v>17.100000000000001</v>
      </c>
      <c r="K284" s="28">
        <f t="shared" si="23"/>
        <v>0.72339530159876941</v>
      </c>
      <c r="P284" s="33"/>
      <c r="R284" s="33"/>
      <c r="S284" s="33"/>
      <c r="T284" s="18"/>
    </row>
    <row r="285" spans="1:36" x14ac:dyDescent="0.2">
      <c r="D285" s="5">
        <v>7.6</v>
      </c>
      <c r="E285">
        <v>11</v>
      </c>
      <c r="F285" s="1">
        <f t="shared" si="25"/>
        <v>20.82042649438857</v>
      </c>
      <c r="H285" s="2">
        <v>35</v>
      </c>
      <c r="I285" s="2">
        <v>24.1</v>
      </c>
      <c r="J285" s="2">
        <v>10.7</v>
      </c>
      <c r="K285" s="28">
        <f t="shared" si="23"/>
        <v>0.36841833391012779</v>
      </c>
      <c r="P285" s="33"/>
      <c r="R285" s="33"/>
      <c r="S285" s="33"/>
      <c r="T285" s="18"/>
    </row>
    <row r="286" spans="1:36" x14ac:dyDescent="0.2">
      <c r="D286" s="5">
        <v>7.6</v>
      </c>
      <c r="E286">
        <v>12</v>
      </c>
      <c r="F286" s="1">
        <f t="shared" si="25"/>
        <v>20.649117719145995</v>
      </c>
      <c r="H286" s="2">
        <v>29.1</v>
      </c>
      <c r="I286" s="2">
        <v>24.4</v>
      </c>
      <c r="J286" s="2">
        <v>12.4</v>
      </c>
      <c r="K286" s="28">
        <f t="shared" si="23"/>
        <v>0.4653505992423338</v>
      </c>
      <c r="P286" s="33"/>
      <c r="R286" s="33"/>
      <c r="S286" s="33"/>
      <c r="T286" s="18"/>
    </row>
    <row r="287" spans="1:36" x14ac:dyDescent="0.2">
      <c r="K287" s="28" t="s">
        <v>159</v>
      </c>
    </row>
    <row r="288" spans="1:36" x14ac:dyDescent="0.2">
      <c r="A288" t="s">
        <v>31</v>
      </c>
      <c r="B288" s="5">
        <v>19.334800000000001</v>
      </c>
      <c r="C288" s="5">
        <v>-155.27498</v>
      </c>
      <c r="D288" s="5">
        <v>9</v>
      </c>
      <c r="E288">
        <v>1</v>
      </c>
      <c r="F288" s="1">
        <f t="shared" ref="F288:F299" si="26">POWER((H288*I288*J288),1/3)</f>
        <v>23.658497036934445</v>
      </c>
      <c r="G288" s="2">
        <f>((H288+I288+J288+H289+I289+J289+H290+I290+J290+H291+I291+J291+H292+I292+J292)/15)</f>
        <v>22.12</v>
      </c>
      <c r="H288" s="2">
        <v>33</v>
      </c>
      <c r="I288" s="2">
        <v>22.8</v>
      </c>
      <c r="J288" s="2">
        <v>17.600000000000001</v>
      </c>
      <c r="K288" s="28">
        <f t="shared" si="23"/>
        <v>0.64163533758105051</v>
      </c>
      <c r="L288" s="28">
        <f>AVERAGE(K288:K299)</f>
        <v>0.64491732125757295</v>
      </c>
      <c r="P288" s="33"/>
      <c r="Q288" s="33"/>
      <c r="R288" s="33"/>
      <c r="S288" s="33"/>
      <c r="T288" s="18"/>
      <c r="AA288" s="18"/>
      <c r="AJ288" s="33"/>
    </row>
    <row r="289" spans="1:36" x14ac:dyDescent="0.2">
      <c r="D289" s="5">
        <v>9</v>
      </c>
      <c r="E289">
        <v>2</v>
      </c>
      <c r="F289" s="1">
        <f t="shared" si="26"/>
        <v>22.943070293697517</v>
      </c>
      <c r="H289" s="2">
        <v>27.8</v>
      </c>
      <c r="I289" s="2">
        <v>21.4</v>
      </c>
      <c r="J289" s="2">
        <v>20.3</v>
      </c>
      <c r="K289" s="28">
        <f t="shared" si="23"/>
        <v>0.83227481574510764</v>
      </c>
      <c r="P289" s="33"/>
      <c r="R289" s="33"/>
      <c r="S289" s="33"/>
      <c r="T289" s="18"/>
    </row>
    <row r="290" spans="1:36" x14ac:dyDescent="0.2">
      <c r="D290" s="5">
        <v>9</v>
      </c>
      <c r="E290">
        <v>3</v>
      </c>
      <c r="F290" s="1">
        <f t="shared" si="26"/>
        <v>22.442782024227171</v>
      </c>
      <c r="H290" s="2">
        <v>28.9</v>
      </c>
      <c r="I290" s="2">
        <v>24.6</v>
      </c>
      <c r="J290" s="2">
        <v>15.9</v>
      </c>
      <c r="K290" s="28">
        <f t="shared" si="23"/>
        <v>0.59632174927688697</v>
      </c>
      <c r="P290" s="33"/>
      <c r="R290" s="33"/>
      <c r="S290" s="33"/>
      <c r="T290" s="18"/>
    </row>
    <row r="291" spans="1:36" x14ac:dyDescent="0.2">
      <c r="D291" s="5">
        <v>9</v>
      </c>
      <c r="E291">
        <v>4</v>
      </c>
      <c r="F291" s="1">
        <f t="shared" si="26"/>
        <v>19.319803917897573</v>
      </c>
      <c r="H291" s="2">
        <v>22.9</v>
      </c>
      <c r="I291" s="2">
        <v>23.5</v>
      </c>
      <c r="J291" s="2">
        <v>13.4</v>
      </c>
      <c r="K291" s="28">
        <f t="shared" si="23"/>
        <v>0.57763450252547321</v>
      </c>
      <c r="P291" s="33"/>
      <c r="R291" s="33"/>
      <c r="S291" s="33"/>
      <c r="T291" s="18"/>
    </row>
    <row r="292" spans="1:36" x14ac:dyDescent="0.2">
      <c r="D292" s="5">
        <v>9</v>
      </c>
      <c r="E292">
        <v>5</v>
      </c>
      <c r="F292" s="1">
        <f t="shared" si="26"/>
        <v>18.664488833224407</v>
      </c>
      <c r="H292" s="2">
        <v>27.4</v>
      </c>
      <c r="I292" s="2">
        <v>21</v>
      </c>
      <c r="J292" s="2">
        <v>11.3</v>
      </c>
      <c r="K292" s="28">
        <f t="shared" si="23"/>
        <v>0.47107875077680766</v>
      </c>
      <c r="P292" s="33"/>
      <c r="R292" s="33"/>
      <c r="S292" s="33"/>
      <c r="T292" s="18"/>
    </row>
    <row r="293" spans="1:36" x14ac:dyDescent="0.2">
      <c r="D293" s="5">
        <v>9</v>
      </c>
      <c r="E293">
        <v>6</v>
      </c>
      <c r="F293" s="1">
        <f t="shared" si="26"/>
        <v>16.454094625303902</v>
      </c>
      <c r="H293" s="2">
        <v>23.6</v>
      </c>
      <c r="I293" s="2">
        <v>15.6</v>
      </c>
      <c r="J293" s="2">
        <v>12.1</v>
      </c>
      <c r="K293" s="28">
        <f t="shared" si="23"/>
        <v>0.63061902632793831</v>
      </c>
      <c r="P293" s="33"/>
      <c r="R293" s="33"/>
      <c r="S293" s="33"/>
      <c r="T293" s="18"/>
    </row>
    <row r="294" spans="1:36" x14ac:dyDescent="0.2">
      <c r="D294" s="5">
        <v>9</v>
      </c>
      <c r="E294">
        <v>7</v>
      </c>
      <c r="F294" s="1">
        <f t="shared" si="26"/>
        <v>16.28047142495279</v>
      </c>
      <c r="H294" s="2">
        <v>23.2</v>
      </c>
      <c r="I294" s="2">
        <v>15</v>
      </c>
      <c r="J294" s="2">
        <v>12.4</v>
      </c>
      <c r="K294" s="28">
        <f t="shared" si="23"/>
        <v>0.66470977159943279</v>
      </c>
      <c r="P294" s="33"/>
      <c r="R294" s="33"/>
      <c r="S294" s="33"/>
      <c r="T294" s="18"/>
    </row>
    <row r="295" spans="1:36" x14ac:dyDescent="0.2">
      <c r="D295" s="5">
        <v>9</v>
      </c>
      <c r="E295">
        <v>8</v>
      </c>
      <c r="F295" s="1">
        <f t="shared" si="26"/>
        <v>15.969857311807061</v>
      </c>
      <c r="H295" s="2">
        <v>21.8</v>
      </c>
      <c r="I295" s="2">
        <v>15.7</v>
      </c>
      <c r="J295" s="2">
        <v>11.9</v>
      </c>
      <c r="K295" s="28">
        <f t="shared" si="23"/>
        <v>0.64323384617753576</v>
      </c>
      <c r="P295" s="33"/>
      <c r="R295" s="33"/>
      <c r="S295" s="33"/>
      <c r="T295" s="18"/>
    </row>
    <row r="296" spans="1:36" x14ac:dyDescent="0.2">
      <c r="D296" s="5">
        <v>9</v>
      </c>
      <c r="E296">
        <v>9</v>
      </c>
      <c r="F296" s="1">
        <f t="shared" si="26"/>
        <v>15.381582525230868</v>
      </c>
      <c r="H296" s="2">
        <v>17.2</v>
      </c>
      <c r="I296" s="2">
        <v>14.9</v>
      </c>
      <c r="J296" s="2">
        <v>14.2</v>
      </c>
      <c r="K296" s="28">
        <f t="shared" si="23"/>
        <v>0.88701504621491256</v>
      </c>
      <c r="P296" s="33"/>
      <c r="R296" s="33"/>
      <c r="S296" s="33"/>
      <c r="T296" s="18"/>
    </row>
    <row r="297" spans="1:36" x14ac:dyDescent="0.2">
      <c r="D297" s="5">
        <v>9</v>
      </c>
      <c r="E297">
        <v>10</v>
      </c>
      <c r="F297" s="1">
        <f t="shared" si="26"/>
        <v>14.770968167227675</v>
      </c>
      <c r="H297" s="2">
        <v>20.8</v>
      </c>
      <c r="I297" s="2">
        <v>12.7</v>
      </c>
      <c r="J297" s="2">
        <v>12.2</v>
      </c>
      <c r="K297" s="28">
        <f t="shared" si="23"/>
        <v>0.7506306655896503</v>
      </c>
      <c r="P297" s="33"/>
      <c r="R297" s="33"/>
      <c r="S297" s="33"/>
      <c r="T297" s="18"/>
    </row>
    <row r="298" spans="1:36" x14ac:dyDescent="0.2">
      <c r="D298" s="5">
        <v>9</v>
      </c>
      <c r="E298">
        <v>11</v>
      </c>
      <c r="F298" s="1">
        <f t="shared" si="26"/>
        <v>14.752953540497897</v>
      </c>
      <c r="H298" s="2">
        <v>21.3</v>
      </c>
      <c r="I298" s="2">
        <v>20.100000000000001</v>
      </c>
      <c r="J298" s="2">
        <v>7.5</v>
      </c>
      <c r="K298" s="28">
        <f t="shared" si="23"/>
        <v>0.36247113938449399</v>
      </c>
      <c r="P298" s="33"/>
      <c r="R298" s="33"/>
      <c r="S298" s="33"/>
      <c r="T298" s="18"/>
    </row>
    <row r="299" spans="1:36" x14ac:dyDescent="0.2">
      <c r="D299" s="5">
        <v>9</v>
      </c>
      <c r="E299">
        <v>12</v>
      </c>
      <c r="F299" s="1">
        <f t="shared" si="26"/>
        <v>14.464066394218426</v>
      </c>
      <c r="H299" s="2">
        <v>17.100000000000001</v>
      </c>
      <c r="I299" s="2">
        <v>15.8</v>
      </c>
      <c r="J299" s="2">
        <v>11.2</v>
      </c>
      <c r="K299" s="28">
        <f t="shared" si="23"/>
        <v>0.68138320389158558</v>
      </c>
      <c r="P299" s="33"/>
      <c r="R299" s="33"/>
      <c r="S299" s="33"/>
      <c r="T299" s="18"/>
    </row>
    <row r="300" spans="1:36" x14ac:dyDescent="0.2">
      <c r="K300" s="28" t="s">
        <v>159</v>
      </c>
    </row>
    <row r="301" spans="1:36" x14ac:dyDescent="0.2">
      <c r="A301" t="s">
        <v>32</v>
      </c>
      <c r="B301" s="5">
        <v>19.329550000000001</v>
      </c>
      <c r="C301" s="5">
        <v>-155.2748</v>
      </c>
      <c r="D301" s="5">
        <v>9.6</v>
      </c>
      <c r="E301">
        <v>1</v>
      </c>
      <c r="F301" s="1">
        <f t="shared" ref="F301:F312" si="27">POWER((H301*I301*J301),1/3)</f>
        <v>27.696918249428968</v>
      </c>
      <c r="G301" s="2">
        <f>((H301+I301+J301+H302+I302+J302+H303+I303+J303+H304+I304+J304+H305+I305+J305)/15)</f>
        <v>24.980000000000008</v>
      </c>
      <c r="H301" s="2">
        <v>41.2</v>
      </c>
      <c r="I301" s="2">
        <v>27</v>
      </c>
      <c r="J301" s="2">
        <v>19.100000000000001</v>
      </c>
      <c r="K301" s="28">
        <f t="shared" si="23"/>
        <v>0.57266794885658545</v>
      </c>
      <c r="L301" s="28">
        <f>AVERAGE(K301:K312)</f>
        <v>0.60426840362294332</v>
      </c>
      <c r="P301" s="33"/>
      <c r="Q301" s="33"/>
      <c r="R301" s="33"/>
      <c r="S301" s="33"/>
      <c r="T301" s="18"/>
      <c r="AA301" s="18"/>
      <c r="AJ301" s="33"/>
    </row>
    <row r="302" spans="1:36" x14ac:dyDescent="0.2">
      <c r="D302" s="5">
        <v>9.6</v>
      </c>
      <c r="E302">
        <v>2</v>
      </c>
      <c r="F302" s="1">
        <f t="shared" si="27"/>
        <v>27.25911487018827</v>
      </c>
      <c r="H302" s="2">
        <v>35.299999999999997</v>
      </c>
      <c r="I302" s="2">
        <v>30.2</v>
      </c>
      <c r="J302" s="2">
        <v>19</v>
      </c>
      <c r="K302" s="28">
        <f t="shared" si="23"/>
        <v>0.58191932075419561</v>
      </c>
      <c r="P302" s="33"/>
      <c r="R302" s="33"/>
      <c r="S302" s="33"/>
      <c r="T302" s="18"/>
    </row>
    <row r="303" spans="1:36" x14ac:dyDescent="0.2">
      <c r="D303" s="5">
        <v>9.6</v>
      </c>
      <c r="E303">
        <v>3</v>
      </c>
      <c r="F303" s="1">
        <f t="shared" si="27"/>
        <v>24.381235012471677</v>
      </c>
      <c r="H303" s="2">
        <v>32.700000000000003</v>
      </c>
      <c r="I303" s="2">
        <v>24.9</v>
      </c>
      <c r="J303" s="2">
        <v>17.8</v>
      </c>
      <c r="K303" s="28">
        <f t="shared" si="23"/>
        <v>0.62380155414944438</v>
      </c>
      <c r="P303" s="33"/>
      <c r="R303" s="33"/>
      <c r="S303" s="33"/>
      <c r="T303" s="18"/>
    </row>
    <row r="304" spans="1:36" x14ac:dyDescent="0.2">
      <c r="D304" s="5">
        <v>9.6</v>
      </c>
      <c r="E304">
        <v>4</v>
      </c>
      <c r="F304" s="1">
        <f t="shared" si="27"/>
        <v>21.597530581892279</v>
      </c>
      <c r="H304" s="2">
        <v>26.5</v>
      </c>
      <c r="I304" s="2">
        <v>21.6</v>
      </c>
      <c r="J304" s="2">
        <v>17.600000000000001</v>
      </c>
      <c r="K304" s="28">
        <f t="shared" si="23"/>
        <v>0.73563579844409477</v>
      </c>
      <c r="P304" s="33"/>
      <c r="R304" s="33"/>
      <c r="S304" s="33"/>
      <c r="T304" s="18"/>
    </row>
    <row r="305" spans="1:36" x14ac:dyDescent="0.2">
      <c r="D305" s="5">
        <v>9.6</v>
      </c>
      <c r="E305">
        <v>5</v>
      </c>
      <c r="F305" s="1">
        <f t="shared" si="27"/>
        <v>19.744722191719564</v>
      </c>
      <c r="H305" s="2">
        <v>26.2</v>
      </c>
      <c r="I305" s="2">
        <v>22.6</v>
      </c>
      <c r="J305" s="2">
        <v>13</v>
      </c>
      <c r="K305" s="28">
        <f t="shared" si="23"/>
        <v>0.53424256528008818</v>
      </c>
      <c r="P305" s="33"/>
      <c r="R305" s="33"/>
      <c r="S305" s="33"/>
      <c r="T305" s="18"/>
    </row>
    <row r="306" spans="1:36" x14ac:dyDescent="0.2">
      <c r="D306" s="5">
        <v>9.6</v>
      </c>
      <c r="E306">
        <v>6</v>
      </c>
      <c r="F306" s="1">
        <f t="shared" si="27"/>
        <v>17.609361410982668</v>
      </c>
      <c r="H306" s="2">
        <v>25.6</v>
      </c>
      <c r="I306" s="2">
        <v>15.8</v>
      </c>
      <c r="J306" s="2">
        <v>13.5</v>
      </c>
      <c r="K306" s="28">
        <f t="shared" si="23"/>
        <v>0.67125145852327217</v>
      </c>
      <c r="P306" s="33"/>
      <c r="R306" s="33"/>
      <c r="S306" s="33"/>
      <c r="T306" s="18"/>
    </row>
    <row r="307" spans="1:36" x14ac:dyDescent="0.2">
      <c r="D307" s="5">
        <v>9.6</v>
      </c>
      <c r="E307">
        <v>7</v>
      </c>
      <c r="F307" s="1">
        <f t="shared" si="27"/>
        <v>17.558614883403926</v>
      </c>
      <c r="H307" s="2">
        <v>30.8</v>
      </c>
      <c r="I307" s="2">
        <v>16.899999999999999</v>
      </c>
      <c r="J307" s="2">
        <v>10.4</v>
      </c>
      <c r="K307" s="28">
        <f t="shared" si="23"/>
        <v>0.45584230583855179</v>
      </c>
      <c r="P307" s="33"/>
      <c r="R307" s="33"/>
      <c r="S307" s="33"/>
      <c r="T307" s="18"/>
    </row>
    <row r="308" spans="1:36" x14ac:dyDescent="0.2">
      <c r="D308" s="5">
        <v>9.6</v>
      </c>
      <c r="E308">
        <v>8</v>
      </c>
      <c r="F308" s="1">
        <f t="shared" si="27"/>
        <v>17.541766903122074</v>
      </c>
      <c r="H308" s="2">
        <v>24.5</v>
      </c>
      <c r="I308" s="2">
        <v>20.399999999999999</v>
      </c>
      <c r="J308" s="2">
        <v>10.8</v>
      </c>
      <c r="K308" s="28">
        <f t="shared" si="23"/>
        <v>0.48308731026568685</v>
      </c>
      <c r="P308" s="33"/>
      <c r="R308" s="33"/>
      <c r="S308" s="33"/>
      <c r="T308" s="18"/>
    </row>
    <row r="309" spans="1:36" x14ac:dyDescent="0.2">
      <c r="D309" s="5">
        <v>9.6</v>
      </c>
      <c r="E309">
        <v>9</v>
      </c>
      <c r="F309" s="1">
        <f t="shared" si="27"/>
        <v>17.439782142440315</v>
      </c>
      <c r="H309" s="2">
        <v>21.2</v>
      </c>
      <c r="I309" s="2">
        <v>18</v>
      </c>
      <c r="J309" s="2">
        <v>13.9</v>
      </c>
      <c r="K309" s="28">
        <f t="shared" si="23"/>
        <v>0.71155851033266015</v>
      </c>
      <c r="P309" s="33"/>
      <c r="R309" s="33"/>
      <c r="S309" s="33"/>
      <c r="T309" s="18"/>
    </row>
    <row r="310" spans="1:36" x14ac:dyDescent="0.2">
      <c r="D310" s="5">
        <v>9.6</v>
      </c>
      <c r="E310">
        <v>10</v>
      </c>
      <c r="F310" s="1">
        <f t="shared" si="27"/>
        <v>16.48706424137</v>
      </c>
      <c r="H310" s="2">
        <v>25.2</v>
      </c>
      <c r="I310" s="2">
        <v>15.2</v>
      </c>
      <c r="J310" s="2">
        <v>11.7</v>
      </c>
      <c r="K310" s="28">
        <f t="shared" si="23"/>
        <v>0.59781085599784167</v>
      </c>
      <c r="P310" s="33"/>
      <c r="R310" s="33"/>
      <c r="S310" s="33"/>
      <c r="T310" s="18"/>
    </row>
    <row r="311" spans="1:36" x14ac:dyDescent="0.2">
      <c r="D311" s="5">
        <v>9.6</v>
      </c>
      <c r="E311">
        <v>11</v>
      </c>
      <c r="F311" s="1">
        <f t="shared" si="27"/>
        <v>16.334432338471395</v>
      </c>
      <c r="H311" s="2">
        <v>22.5</v>
      </c>
      <c r="I311" s="2">
        <v>14.9</v>
      </c>
      <c r="J311" s="2">
        <v>13</v>
      </c>
      <c r="K311" s="28">
        <f t="shared" si="23"/>
        <v>0.71000099778316839</v>
      </c>
      <c r="P311" s="33"/>
      <c r="R311" s="33"/>
      <c r="S311" s="33"/>
      <c r="T311" s="18"/>
    </row>
    <row r="312" spans="1:36" x14ac:dyDescent="0.2">
      <c r="D312" s="5">
        <v>9.6</v>
      </c>
      <c r="E312">
        <v>12</v>
      </c>
      <c r="F312" s="1">
        <f t="shared" si="27"/>
        <v>16.227256862563152</v>
      </c>
      <c r="H312" s="2">
        <v>25.1</v>
      </c>
      <c r="I312" s="2">
        <v>15.2</v>
      </c>
      <c r="J312" s="2">
        <v>11.2</v>
      </c>
      <c r="K312" s="28">
        <f t="shared" si="23"/>
        <v>0.57340221724973051</v>
      </c>
      <c r="P312" s="33"/>
      <c r="R312" s="33"/>
      <c r="S312" s="33"/>
      <c r="T312" s="18"/>
    </row>
    <row r="313" spans="1:36" x14ac:dyDescent="0.2">
      <c r="K313" s="28" t="s">
        <v>159</v>
      </c>
    </row>
    <row r="314" spans="1:36" x14ac:dyDescent="0.2">
      <c r="A314" t="s">
        <v>33</v>
      </c>
      <c r="B314" s="5">
        <v>19.36375</v>
      </c>
      <c r="C314" s="5">
        <v>-155.25574</v>
      </c>
      <c r="D314" s="5">
        <v>6.4</v>
      </c>
      <c r="E314">
        <v>1</v>
      </c>
      <c r="F314" s="1">
        <f t="shared" ref="F314:F325" si="28">POWER((H314*I314*J314),1/3)</f>
        <v>32.443398126567907</v>
      </c>
      <c r="G314" s="2">
        <f>((H314+I314+J314+H315+I315+J315+H316+I316+J316+H317+I317+J317+H318+I318+J318)/15)</f>
        <v>27.766666666666666</v>
      </c>
      <c r="H314" s="2">
        <v>38</v>
      </c>
      <c r="I314" s="2">
        <v>34.299999999999997</v>
      </c>
      <c r="J314" s="2">
        <v>26.2</v>
      </c>
      <c r="K314" s="28">
        <f t="shared" si="23"/>
        <v>0.7257088728368718</v>
      </c>
      <c r="L314" s="28">
        <f>AVERAGE(K314:K325)</f>
        <v>0.6844434086437271</v>
      </c>
      <c r="P314" s="33"/>
      <c r="Q314" s="33"/>
      <c r="R314" s="33"/>
      <c r="S314" s="33"/>
      <c r="T314" s="18"/>
      <c r="AA314" s="18"/>
      <c r="AJ314" s="33"/>
    </row>
    <row r="315" spans="1:36" x14ac:dyDescent="0.2">
      <c r="D315" s="5">
        <v>6.4</v>
      </c>
      <c r="E315">
        <v>2</v>
      </c>
      <c r="F315" s="1">
        <f t="shared" si="28"/>
        <v>26.181583896057507</v>
      </c>
      <c r="H315" s="2">
        <v>31</v>
      </c>
      <c r="I315" s="2">
        <v>27.7</v>
      </c>
      <c r="J315" s="2">
        <v>20.9</v>
      </c>
      <c r="K315" s="28">
        <f t="shared" si="23"/>
        <v>0.71322335277885363</v>
      </c>
      <c r="P315" s="33"/>
      <c r="R315" s="33"/>
      <c r="S315" s="33"/>
      <c r="T315" s="18"/>
    </row>
    <row r="316" spans="1:36" x14ac:dyDescent="0.2">
      <c r="D316" s="5">
        <v>6.4</v>
      </c>
      <c r="E316">
        <v>3</v>
      </c>
      <c r="F316" s="1">
        <f t="shared" si="28"/>
        <v>26.094819462782542</v>
      </c>
      <c r="H316" s="2">
        <v>31.6</v>
      </c>
      <c r="I316" s="2">
        <v>27.7</v>
      </c>
      <c r="J316" s="2">
        <v>20.3</v>
      </c>
      <c r="K316" s="28">
        <f t="shared" si="23"/>
        <v>0.68613980074503078</v>
      </c>
      <c r="P316" s="33"/>
      <c r="R316" s="33"/>
      <c r="S316" s="33"/>
      <c r="T316" s="18"/>
    </row>
    <row r="317" spans="1:36" x14ac:dyDescent="0.2">
      <c r="D317" s="5">
        <v>6.4</v>
      </c>
      <c r="E317">
        <v>4</v>
      </c>
      <c r="F317" s="1">
        <f t="shared" si="28"/>
        <v>25.968167156075388</v>
      </c>
      <c r="H317" s="2">
        <v>34.299999999999997</v>
      </c>
      <c r="I317" s="2">
        <v>25.4</v>
      </c>
      <c r="J317" s="2">
        <v>20.100000000000001</v>
      </c>
      <c r="K317" s="28">
        <f t="shared" si="23"/>
        <v>0.68097652211215032</v>
      </c>
      <c r="P317" s="33"/>
      <c r="R317" s="33"/>
      <c r="S317" s="33"/>
      <c r="T317" s="18"/>
    </row>
    <row r="318" spans="1:36" x14ac:dyDescent="0.2">
      <c r="D318" s="5">
        <v>6.4</v>
      </c>
      <c r="E318">
        <v>5</v>
      </c>
      <c r="F318" s="1">
        <f t="shared" si="28"/>
        <v>25.914512123745354</v>
      </c>
      <c r="H318" s="2">
        <v>29.8</v>
      </c>
      <c r="I318" s="2">
        <v>29.2</v>
      </c>
      <c r="J318" s="2">
        <v>20</v>
      </c>
      <c r="K318" s="28">
        <f t="shared" si="23"/>
        <v>0.67800116155258494</v>
      </c>
      <c r="P318" s="33"/>
      <c r="R318" s="33"/>
      <c r="S318" s="33"/>
      <c r="T318" s="18"/>
    </row>
    <row r="319" spans="1:36" x14ac:dyDescent="0.2">
      <c r="D319" s="5">
        <v>6.4</v>
      </c>
      <c r="E319">
        <v>6</v>
      </c>
      <c r="F319" s="1">
        <f t="shared" si="28"/>
        <v>25.651964556618349</v>
      </c>
      <c r="H319" s="2">
        <v>31.5</v>
      </c>
      <c r="I319" s="2">
        <v>23.4</v>
      </c>
      <c r="J319" s="2">
        <v>22.9</v>
      </c>
      <c r="K319" s="28">
        <f t="shared" si="23"/>
        <v>0.84347512003434033</v>
      </c>
      <c r="P319" s="33"/>
      <c r="R319" s="33"/>
      <c r="S319" s="33"/>
      <c r="T319" s="18"/>
    </row>
    <row r="320" spans="1:36" x14ac:dyDescent="0.2">
      <c r="D320" s="5">
        <v>6.4</v>
      </c>
      <c r="E320">
        <v>7</v>
      </c>
      <c r="F320" s="1">
        <f t="shared" si="28"/>
        <v>25.056444199518548</v>
      </c>
      <c r="H320" s="2">
        <v>36.200000000000003</v>
      </c>
      <c r="I320" s="2">
        <v>22.4</v>
      </c>
      <c r="J320" s="2">
        <v>19.399999999999999</v>
      </c>
      <c r="K320" s="28">
        <f t="shared" si="23"/>
        <v>0.68127654217209765</v>
      </c>
      <c r="P320" s="33"/>
      <c r="R320" s="33"/>
      <c r="S320" s="33"/>
      <c r="T320" s="18"/>
    </row>
    <row r="321" spans="1:36" x14ac:dyDescent="0.2">
      <c r="D321" s="5">
        <v>6.4</v>
      </c>
      <c r="E321">
        <v>8</v>
      </c>
      <c r="F321" s="1">
        <f t="shared" si="28"/>
        <v>24.847532840902442</v>
      </c>
      <c r="H321" s="2">
        <v>35.200000000000003</v>
      </c>
      <c r="I321" s="2">
        <v>28.3</v>
      </c>
      <c r="J321" s="2">
        <v>15.4</v>
      </c>
      <c r="K321" s="28">
        <f t="shared" si="23"/>
        <v>0.48792848343481288</v>
      </c>
      <c r="P321" s="33"/>
      <c r="R321" s="33"/>
      <c r="S321" s="33"/>
      <c r="T321" s="18"/>
    </row>
    <row r="322" spans="1:36" x14ac:dyDescent="0.2">
      <c r="D322" s="5">
        <v>6.4</v>
      </c>
      <c r="E322">
        <v>9</v>
      </c>
      <c r="F322" s="1">
        <f t="shared" si="28"/>
        <v>24.631472046338899</v>
      </c>
      <c r="H322" s="2">
        <v>30.7</v>
      </c>
      <c r="I322" s="2">
        <v>26.6</v>
      </c>
      <c r="J322" s="2">
        <v>18.3</v>
      </c>
      <c r="K322" s="28">
        <f t="shared" si="23"/>
        <v>0.64038490115759583</v>
      </c>
      <c r="P322" s="33"/>
      <c r="R322" s="33"/>
      <c r="S322" s="33"/>
      <c r="T322" s="18"/>
    </row>
    <row r="323" spans="1:36" x14ac:dyDescent="0.2">
      <c r="D323" s="5">
        <v>6.4</v>
      </c>
      <c r="E323">
        <v>10</v>
      </c>
      <c r="F323" s="1">
        <f t="shared" si="28"/>
        <v>23.309674431793947</v>
      </c>
      <c r="H323" s="2">
        <v>32.6</v>
      </c>
      <c r="I323" s="2">
        <v>21</v>
      </c>
      <c r="J323" s="2">
        <v>18.5</v>
      </c>
      <c r="K323" s="28">
        <f t="shared" ref="K323:K386" si="29">J323/SQRT(H323*I323)</f>
        <v>0.70705513550987731</v>
      </c>
      <c r="P323" s="33"/>
      <c r="R323" s="33"/>
      <c r="S323" s="33"/>
      <c r="T323" s="18"/>
    </row>
    <row r="324" spans="1:36" x14ac:dyDescent="0.2">
      <c r="D324" s="5">
        <v>6.4</v>
      </c>
      <c r="E324">
        <v>11</v>
      </c>
      <c r="F324" s="1">
        <f t="shared" si="28"/>
        <v>23.228373924653525</v>
      </c>
      <c r="H324" s="2">
        <v>30.9</v>
      </c>
      <c r="I324" s="2">
        <v>24</v>
      </c>
      <c r="J324" s="2">
        <v>16.899999999999999</v>
      </c>
      <c r="K324" s="28">
        <f t="shared" si="29"/>
        <v>0.62058581434525129</v>
      </c>
      <c r="P324" s="33"/>
      <c r="R324" s="33"/>
      <c r="S324" s="33"/>
      <c r="T324" s="18"/>
    </row>
    <row r="325" spans="1:36" x14ac:dyDescent="0.2">
      <c r="D325" s="5">
        <v>6.4</v>
      </c>
      <c r="E325">
        <v>12</v>
      </c>
      <c r="F325" s="1">
        <f t="shared" si="28"/>
        <v>22.561078490768288</v>
      </c>
      <c r="H325" s="2">
        <v>29.4</v>
      </c>
      <c r="I325" s="2">
        <v>21</v>
      </c>
      <c r="J325" s="2">
        <v>18.600000000000001</v>
      </c>
      <c r="K325" s="28">
        <f t="shared" si="29"/>
        <v>0.74856519704525759</v>
      </c>
      <c r="P325" s="33"/>
      <c r="R325" s="33"/>
      <c r="S325" s="33"/>
      <c r="T325" s="18"/>
    </row>
    <row r="326" spans="1:36" x14ac:dyDescent="0.2">
      <c r="K326" s="28" t="s">
        <v>159</v>
      </c>
    </row>
    <row r="327" spans="1:36" x14ac:dyDescent="0.2">
      <c r="A327" t="s">
        <v>35</v>
      </c>
      <c r="B327" s="5">
        <v>19.327470000000002</v>
      </c>
      <c r="C327" s="5">
        <v>-155.22316000000001</v>
      </c>
      <c r="D327" s="5">
        <v>11.5</v>
      </c>
      <c r="E327">
        <v>1</v>
      </c>
      <c r="F327" s="1">
        <f t="shared" ref="F327:F338" si="30">POWER((H327*I327*J327),1/3)</f>
        <v>21.702152447761812</v>
      </c>
      <c r="G327" s="2">
        <f>((H327+I327+J327+H328+I328+J328+H329+I329+J329+H330+I330+J330+H331+I331+J331)/15)</f>
        <v>21.693333333333328</v>
      </c>
      <c r="H327" s="2">
        <v>36.1</v>
      </c>
      <c r="I327" s="2">
        <v>24.2</v>
      </c>
      <c r="J327" s="2">
        <v>11.7</v>
      </c>
      <c r="K327" s="28">
        <f t="shared" si="29"/>
        <v>0.3958444660230912</v>
      </c>
      <c r="L327" s="28">
        <f>AVERAGE(K327:K338)</f>
        <v>0.52010447826339778</v>
      </c>
      <c r="P327" s="33"/>
      <c r="Q327" s="33"/>
      <c r="R327" s="33"/>
      <c r="S327" s="33"/>
      <c r="T327" s="18"/>
      <c r="AA327" s="18"/>
      <c r="AJ327" s="33"/>
    </row>
    <row r="328" spans="1:36" x14ac:dyDescent="0.2">
      <c r="D328" s="5">
        <v>11.5</v>
      </c>
      <c r="E328">
        <v>2</v>
      </c>
      <c r="F328" s="1">
        <f t="shared" si="30"/>
        <v>20.062471330141506</v>
      </c>
      <c r="H328" s="2">
        <v>35</v>
      </c>
      <c r="I328" s="2">
        <v>20.6</v>
      </c>
      <c r="J328" s="2">
        <v>11.2</v>
      </c>
      <c r="K328" s="28">
        <f t="shared" si="29"/>
        <v>0.41710979672536086</v>
      </c>
      <c r="P328" s="33"/>
      <c r="R328" s="33"/>
      <c r="S328" s="33"/>
      <c r="T328" s="18"/>
    </row>
    <row r="329" spans="1:36" x14ac:dyDescent="0.2">
      <c r="D329" s="5">
        <v>11.5</v>
      </c>
      <c r="E329">
        <v>3</v>
      </c>
      <c r="F329" s="1">
        <f t="shared" si="30"/>
        <v>20.020088149889833</v>
      </c>
      <c r="H329" s="2">
        <v>26.3</v>
      </c>
      <c r="I329" s="2">
        <v>22.6</v>
      </c>
      <c r="J329" s="2">
        <v>13.5</v>
      </c>
      <c r="K329" s="28">
        <f t="shared" si="29"/>
        <v>0.55373461722483353</v>
      </c>
      <c r="P329" s="33"/>
      <c r="R329" s="33"/>
      <c r="S329" s="33"/>
      <c r="T329" s="18"/>
    </row>
    <row r="330" spans="1:36" x14ac:dyDescent="0.2">
      <c r="D330" s="5">
        <v>11.5</v>
      </c>
      <c r="E330">
        <v>4</v>
      </c>
      <c r="F330" s="1">
        <f t="shared" si="30"/>
        <v>19.565585868744691</v>
      </c>
      <c r="H330" s="2">
        <v>25.2</v>
      </c>
      <c r="I330" s="2">
        <v>19.3</v>
      </c>
      <c r="J330" s="2">
        <v>15.4</v>
      </c>
      <c r="K330" s="28">
        <f t="shared" si="29"/>
        <v>0.69829960429837701</v>
      </c>
      <c r="P330" s="33"/>
      <c r="R330" s="33"/>
      <c r="S330" s="33"/>
      <c r="T330" s="18"/>
    </row>
    <row r="331" spans="1:36" x14ac:dyDescent="0.2">
      <c r="D331" s="5">
        <v>11.5</v>
      </c>
      <c r="E331">
        <v>5</v>
      </c>
      <c r="F331" s="1">
        <f t="shared" si="30"/>
        <v>18.967975600924511</v>
      </c>
      <c r="H331" s="2">
        <v>31.7</v>
      </c>
      <c r="I331" s="2">
        <v>23.4</v>
      </c>
      <c r="J331" s="2">
        <v>9.1999999999999993</v>
      </c>
      <c r="K331" s="28">
        <f t="shared" si="29"/>
        <v>0.33779270597685751</v>
      </c>
      <c r="P331" s="33"/>
      <c r="R331" s="33"/>
      <c r="S331" s="33"/>
      <c r="T331" s="18"/>
    </row>
    <row r="332" spans="1:36" x14ac:dyDescent="0.2">
      <c r="D332" s="5">
        <v>11.5</v>
      </c>
      <c r="E332">
        <v>6</v>
      </c>
      <c r="F332" s="1">
        <f t="shared" si="30"/>
        <v>18.050383531980923</v>
      </c>
      <c r="H332" s="2">
        <v>23.5</v>
      </c>
      <c r="I332" s="2">
        <v>19.399999999999999</v>
      </c>
      <c r="J332" s="2">
        <v>12.9</v>
      </c>
      <c r="K332" s="28">
        <f t="shared" si="29"/>
        <v>0.60416409816589767</v>
      </c>
      <c r="P332" s="33"/>
      <c r="R332" s="33"/>
      <c r="S332" s="33"/>
      <c r="T332" s="18"/>
    </row>
    <row r="333" spans="1:36" x14ac:dyDescent="0.2">
      <c r="D333" s="5">
        <v>11.5</v>
      </c>
      <c r="E333">
        <v>7</v>
      </c>
      <c r="F333" s="1">
        <f t="shared" si="30"/>
        <v>17.152378639156971</v>
      </c>
      <c r="H333" s="2">
        <v>26.7</v>
      </c>
      <c r="I333" s="2">
        <v>17.5</v>
      </c>
      <c r="J333" s="2">
        <v>10.8</v>
      </c>
      <c r="K333" s="28">
        <f t="shared" si="29"/>
        <v>0.49963068222396301</v>
      </c>
      <c r="P333" s="33"/>
      <c r="R333" s="33"/>
      <c r="S333" s="33"/>
      <c r="T333" s="18"/>
    </row>
    <row r="334" spans="1:36" x14ac:dyDescent="0.2">
      <c r="D334" s="5">
        <v>11.5</v>
      </c>
      <c r="E334">
        <v>8</v>
      </c>
      <c r="F334" s="1">
        <f t="shared" si="30"/>
        <v>17.096329707128788</v>
      </c>
      <c r="H334" s="2">
        <v>22.4</v>
      </c>
      <c r="I334" s="2">
        <v>16.899999999999999</v>
      </c>
      <c r="J334" s="2">
        <v>13.2</v>
      </c>
      <c r="K334" s="28">
        <f t="shared" si="29"/>
        <v>0.67843238331615419</v>
      </c>
      <c r="P334" s="33"/>
      <c r="R334" s="33"/>
      <c r="S334" s="33"/>
      <c r="T334" s="18"/>
    </row>
    <row r="335" spans="1:36" x14ac:dyDescent="0.2">
      <c r="D335" s="5">
        <v>11.5</v>
      </c>
      <c r="E335">
        <v>9</v>
      </c>
      <c r="F335" s="1">
        <f t="shared" si="30"/>
        <v>16.392267820446079</v>
      </c>
      <c r="H335" s="2">
        <v>22.7</v>
      </c>
      <c r="I335" s="2">
        <v>19.600000000000001</v>
      </c>
      <c r="J335" s="2">
        <v>9.9</v>
      </c>
      <c r="K335" s="28">
        <f t="shared" si="29"/>
        <v>0.46934719891712307</v>
      </c>
      <c r="P335" s="33"/>
      <c r="R335" s="33"/>
      <c r="S335" s="33"/>
      <c r="T335" s="18"/>
    </row>
    <row r="336" spans="1:36" x14ac:dyDescent="0.2">
      <c r="D336" s="5">
        <v>11.5</v>
      </c>
      <c r="E336">
        <v>10</v>
      </c>
      <c r="F336" s="1">
        <f t="shared" si="30"/>
        <v>16.36857953914831</v>
      </c>
      <c r="H336" s="2">
        <v>22.7</v>
      </c>
      <c r="I336" s="2">
        <v>16.100000000000001</v>
      </c>
      <c r="J336" s="2">
        <v>12</v>
      </c>
      <c r="K336" s="28">
        <f t="shared" si="29"/>
        <v>0.6277046984824981</v>
      </c>
      <c r="P336" s="33"/>
      <c r="R336" s="33"/>
      <c r="S336" s="33"/>
      <c r="T336" s="18"/>
    </row>
    <row r="337" spans="1:36" x14ac:dyDescent="0.2">
      <c r="D337" s="5">
        <v>11.5</v>
      </c>
      <c r="E337">
        <v>11</v>
      </c>
      <c r="F337" s="1">
        <f t="shared" si="30"/>
        <v>16.283308091060132</v>
      </c>
      <c r="H337" s="2">
        <v>22.1</v>
      </c>
      <c r="I337" s="2">
        <v>17.600000000000001</v>
      </c>
      <c r="J337" s="2">
        <v>11.1</v>
      </c>
      <c r="K337" s="28">
        <f t="shared" si="29"/>
        <v>0.56282127805591797</v>
      </c>
      <c r="P337" s="33"/>
      <c r="R337" s="33"/>
      <c r="S337" s="33"/>
      <c r="T337" s="18"/>
    </row>
    <row r="338" spans="1:36" x14ac:dyDescent="0.2">
      <c r="D338" s="5">
        <v>11.5</v>
      </c>
      <c r="E338">
        <v>12</v>
      </c>
      <c r="F338" s="1">
        <f t="shared" si="30"/>
        <v>15.381875568510717</v>
      </c>
      <c r="H338" s="2">
        <v>25.2</v>
      </c>
      <c r="I338" s="2">
        <v>17.399999999999999</v>
      </c>
      <c r="J338" s="2">
        <v>8.3000000000000007</v>
      </c>
      <c r="K338" s="28">
        <f t="shared" si="29"/>
        <v>0.39637220975069987</v>
      </c>
      <c r="P338" s="33"/>
      <c r="R338" s="33"/>
      <c r="S338" s="33"/>
      <c r="T338" s="18"/>
    </row>
    <row r="339" spans="1:36" x14ac:dyDescent="0.2">
      <c r="K339" s="28" t="s">
        <v>159</v>
      </c>
    </row>
    <row r="340" spans="1:36" x14ac:dyDescent="0.2">
      <c r="A340" t="s">
        <v>36</v>
      </c>
      <c r="B340" s="5">
        <v>19.326350000000001</v>
      </c>
      <c r="C340" s="5">
        <v>-155.22678999999999</v>
      </c>
      <c r="D340" s="5">
        <v>11.4</v>
      </c>
      <c r="E340">
        <v>1</v>
      </c>
      <c r="F340" s="1">
        <f t="shared" ref="F340:F351" si="31">POWER((H340*I340*J340),1/3)</f>
        <v>26.19272081835166</v>
      </c>
      <c r="G340" s="2">
        <f>((H340+I340+J340+H341+I341+J341+H342+I342+J342+H343+I343+J343+H344+I344+J344)/15)</f>
        <v>21.853333333333335</v>
      </c>
      <c r="H340" s="2">
        <v>34.700000000000003</v>
      </c>
      <c r="I340" s="2">
        <v>27.4</v>
      </c>
      <c r="J340" s="2">
        <v>18.899999999999999</v>
      </c>
      <c r="K340" s="28">
        <f t="shared" si="29"/>
        <v>0.61294539328941455</v>
      </c>
      <c r="L340" s="28">
        <f>AVERAGE(K340:K351)</f>
        <v>0.53352250107963306</v>
      </c>
      <c r="P340" s="33"/>
      <c r="Q340" s="33"/>
      <c r="R340" s="33"/>
      <c r="S340" s="33"/>
      <c r="T340" s="18"/>
      <c r="AA340" s="18"/>
      <c r="AJ340" s="33"/>
    </row>
    <row r="341" spans="1:36" x14ac:dyDescent="0.2">
      <c r="D341" s="5">
        <v>11.4</v>
      </c>
      <c r="E341">
        <v>2</v>
      </c>
      <c r="F341" s="1">
        <f t="shared" si="31"/>
        <v>21.044511783808225</v>
      </c>
      <c r="H341" s="2">
        <v>25.3</v>
      </c>
      <c r="I341" s="2">
        <v>22.6</v>
      </c>
      <c r="J341" s="2">
        <v>16.3</v>
      </c>
      <c r="K341" s="28">
        <f t="shared" si="29"/>
        <v>0.68166834082856143</v>
      </c>
      <c r="P341" s="33"/>
      <c r="R341" s="33"/>
      <c r="S341" s="33"/>
      <c r="T341" s="18"/>
    </row>
    <row r="342" spans="1:36" x14ac:dyDescent="0.2">
      <c r="D342" s="5">
        <v>11.4</v>
      </c>
      <c r="E342">
        <v>3</v>
      </c>
      <c r="F342" s="1">
        <f t="shared" si="31"/>
        <v>20.100824203226804</v>
      </c>
      <c r="H342" s="2">
        <v>28.2</v>
      </c>
      <c r="I342" s="2">
        <v>22.5</v>
      </c>
      <c r="J342" s="2">
        <v>12.8</v>
      </c>
      <c r="K342" s="28">
        <f t="shared" si="29"/>
        <v>0.50815260516301963</v>
      </c>
      <c r="P342" s="33"/>
      <c r="R342" s="33"/>
      <c r="S342" s="33"/>
      <c r="T342" s="18"/>
    </row>
    <row r="343" spans="1:36" x14ac:dyDescent="0.2">
      <c r="D343" s="5">
        <v>11.4</v>
      </c>
      <c r="E343">
        <v>4</v>
      </c>
      <c r="F343" s="1">
        <f t="shared" si="31"/>
        <v>20.037202422746333</v>
      </c>
      <c r="H343" s="2">
        <v>31.3</v>
      </c>
      <c r="I343" s="2">
        <v>18.100000000000001</v>
      </c>
      <c r="J343" s="2">
        <v>14.2</v>
      </c>
      <c r="K343" s="28">
        <f t="shared" si="29"/>
        <v>0.59659126202160695</v>
      </c>
      <c r="P343" s="33"/>
      <c r="R343" s="33"/>
      <c r="S343" s="33"/>
      <c r="T343" s="18"/>
    </row>
    <row r="344" spans="1:36" x14ac:dyDescent="0.2">
      <c r="D344" s="5">
        <v>11.4</v>
      </c>
      <c r="E344">
        <v>5</v>
      </c>
      <c r="F344" s="1">
        <f t="shared" si="31"/>
        <v>17.669375795926129</v>
      </c>
      <c r="H344" s="2">
        <v>25</v>
      </c>
      <c r="I344" s="2">
        <v>18.7</v>
      </c>
      <c r="J344" s="2">
        <v>11.8</v>
      </c>
      <c r="K344" s="28">
        <f t="shared" si="29"/>
        <v>0.54574680227419881</v>
      </c>
      <c r="P344" s="33"/>
      <c r="R344" s="33"/>
      <c r="S344" s="33"/>
      <c r="T344" s="18"/>
    </row>
    <row r="345" spans="1:36" x14ac:dyDescent="0.2">
      <c r="D345" s="5">
        <v>11.4</v>
      </c>
      <c r="E345">
        <v>6</v>
      </c>
      <c r="F345" s="1">
        <f t="shared" si="31"/>
        <v>17.4484184520228</v>
      </c>
      <c r="H345" s="2">
        <v>24.6</v>
      </c>
      <c r="I345" s="2">
        <v>17.7</v>
      </c>
      <c r="J345" s="2">
        <v>12.2</v>
      </c>
      <c r="K345" s="28">
        <f t="shared" si="29"/>
        <v>0.58466304478381215</v>
      </c>
      <c r="P345" s="33"/>
      <c r="R345" s="33"/>
      <c r="S345" s="33"/>
      <c r="T345" s="18"/>
    </row>
    <row r="346" spans="1:36" x14ac:dyDescent="0.2">
      <c r="D346" s="5">
        <v>11.4</v>
      </c>
      <c r="E346">
        <v>7</v>
      </c>
      <c r="F346" s="1">
        <f t="shared" si="31"/>
        <v>17.321399782328694</v>
      </c>
      <c r="H346" s="2">
        <v>25.1</v>
      </c>
      <c r="I346" s="2">
        <v>20.5</v>
      </c>
      <c r="J346" s="2">
        <v>10.1</v>
      </c>
      <c r="K346" s="28">
        <f t="shared" si="29"/>
        <v>0.445253746580138</v>
      </c>
      <c r="P346" s="33"/>
      <c r="R346" s="33"/>
      <c r="S346" s="33"/>
      <c r="T346" s="18"/>
    </row>
    <row r="347" spans="1:36" x14ac:dyDescent="0.2">
      <c r="D347" s="5">
        <v>11.4</v>
      </c>
      <c r="E347">
        <v>8</v>
      </c>
      <c r="F347" s="1">
        <f t="shared" si="31"/>
        <v>17.285949811564095</v>
      </c>
      <c r="H347" s="2">
        <v>24.1</v>
      </c>
      <c r="I347" s="2">
        <v>22.8</v>
      </c>
      <c r="J347" s="2">
        <v>9.4</v>
      </c>
      <c r="K347" s="28">
        <f t="shared" si="29"/>
        <v>0.40100695850230689</v>
      </c>
      <c r="P347" s="33"/>
      <c r="R347" s="33"/>
      <c r="S347" s="33"/>
      <c r="T347" s="18"/>
    </row>
    <row r="348" spans="1:36" x14ac:dyDescent="0.2">
      <c r="D348" s="5">
        <v>11.4</v>
      </c>
      <c r="E348">
        <v>9</v>
      </c>
      <c r="F348" s="1">
        <f t="shared" si="31"/>
        <v>17.166846176943789</v>
      </c>
      <c r="H348" s="2">
        <v>23.4</v>
      </c>
      <c r="I348" s="2">
        <v>18.8</v>
      </c>
      <c r="J348" s="2">
        <v>11.5</v>
      </c>
      <c r="K348" s="28">
        <f t="shared" si="29"/>
        <v>0.54829083570351378</v>
      </c>
      <c r="P348" s="33"/>
      <c r="R348" s="33"/>
      <c r="S348" s="33"/>
      <c r="T348" s="18"/>
    </row>
    <row r="349" spans="1:36" x14ac:dyDescent="0.2">
      <c r="D349" s="5">
        <v>11.4</v>
      </c>
      <c r="E349">
        <v>10</v>
      </c>
      <c r="F349" s="1">
        <f t="shared" si="31"/>
        <v>16.445239951506373</v>
      </c>
      <c r="H349" s="2">
        <v>25.2</v>
      </c>
      <c r="I349" s="2">
        <v>15.9</v>
      </c>
      <c r="J349" s="2">
        <v>11.1</v>
      </c>
      <c r="K349" s="28">
        <f t="shared" si="29"/>
        <v>0.55452885063041712</v>
      </c>
      <c r="P349" s="33"/>
      <c r="R349" s="33"/>
      <c r="S349" s="33"/>
      <c r="T349" s="18"/>
    </row>
    <row r="350" spans="1:36" x14ac:dyDescent="0.2">
      <c r="D350" s="5">
        <v>11.4</v>
      </c>
      <c r="E350">
        <v>11</v>
      </c>
      <c r="F350" s="1">
        <f t="shared" si="31"/>
        <v>16.21008491602587</v>
      </c>
      <c r="H350" s="2">
        <v>23.3</v>
      </c>
      <c r="I350" s="2">
        <v>18.100000000000001</v>
      </c>
      <c r="J350" s="2">
        <v>10.1</v>
      </c>
      <c r="K350" s="28">
        <f t="shared" si="29"/>
        <v>0.49181766755638057</v>
      </c>
      <c r="P350" s="33"/>
      <c r="R350" s="33"/>
      <c r="S350" s="33"/>
      <c r="T350" s="18"/>
    </row>
    <row r="351" spans="1:36" x14ac:dyDescent="0.2">
      <c r="D351" s="5">
        <v>11.4</v>
      </c>
      <c r="E351">
        <v>12</v>
      </c>
      <c r="F351" s="1">
        <f t="shared" si="31"/>
        <v>15.933728488572708</v>
      </c>
      <c r="H351" s="2">
        <v>23.9</v>
      </c>
      <c r="I351" s="2">
        <v>18.600000000000001</v>
      </c>
      <c r="J351" s="2">
        <v>9.1</v>
      </c>
      <c r="K351" s="28">
        <f t="shared" si="29"/>
        <v>0.43160450562222613</v>
      </c>
      <c r="P351" s="33"/>
      <c r="R351" s="33"/>
      <c r="S351" s="33"/>
      <c r="T351" s="18"/>
    </row>
    <row r="352" spans="1:36" x14ac:dyDescent="0.2">
      <c r="K352" s="28" t="s">
        <v>159</v>
      </c>
    </row>
    <row r="353" spans="1:36" x14ac:dyDescent="0.2">
      <c r="A353" t="s">
        <v>37</v>
      </c>
      <c r="B353" s="5">
        <v>19.32517</v>
      </c>
      <c r="C353" s="5">
        <v>-155.23160999999999</v>
      </c>
      <c r="D353" s="5">
        <v>11.3</v>
      </c>
      <c r="E353">
        <v>1</v>
      </c>
      <c r="F353" s="1">
        <f t="shared" ref="F353:F364" si="32">POWER((H353*I353*J353),1/3)</f>
        <v>24.112544332270648</v>
      </c>
      <c r="G353" s="2">
        <f>((H353+I353+J353+H354+I354+J354+H355+I355+J355+H356+I356+J356+H357+I357+J357)/15)</f>
        <v>22.339999999999996</v>
      </c>
      <c r="H353" s="2">
        <v>28.9</v>
      </c>
      <c r="I353" s="2">
        <v>31.5</v>
      </c>
      <c r="J353" s="2">
        <v>15.4</v>
      </c>
      <c r="K353" s="28">
        <f t="shared" si="29"/>
        <v>0.51040688324781003</v>
      </c>
      <c r="L353" s="28">
        <f>AVERAGE(K353:K364)</f>
        <v>0.53780544478163805</v>
      </c>
      <c r="P353" s="33"/>
      <c r="Q353" s="33"/>
      <c r="R353" s="33"/>
      <c r="S353" s="33"/>
      <c r="T353" s="18"/>
      <c r="AA353" s="18"/>
      <c r="AJ353" s="33"/>
    </row>
    <row r="354" spans="1:36" x14ac:dyDescent="0.2">
      <c r="D354" s="5">
        <v>11.3</v>
      </c>
      <c r="E354">
        <v>2</v>
      </c>
      <c r="F354" s="1">
        <f t="shared" si="32"/>
        <v>21.264500368411557</v>
      </c>
      <c r="H354" s="2">
        <v>31.3</v>
      </c>
      <c r="I354" s="2">
        <v>24</v>
      </c>
      <c r="J354" s="2">
        <v>12.8</v>
      </c>
      <c r="K354" s="28">
        <f t="shared" si="29"/>
        <v>0.46701645190204794</v>
      </c>
      <c r="P354" s="33"/>
      <c r="R354" s="33"/>
      <c r="S354" s="33"/>
      <c r="T354" s="18"/>
    </row>
    <row r="355" spans="1:36" x14ac:dyDescent="0.2">
      <c r="D355" s="5">
        <v>11.3</v>
      </c>
      <c r="E355">
        <v>3</v>
      </c>
      <c r="F355" s="1">
        <f t="shared" si="32"/>
        <v>21.037931444724876</v>
      </c>
      <c r="H355" s="2">
        <v>29.4</v>
      </c>
      <c r="I355" s="2">
        <v>20.7</v>
      </c>
      <c r="J355" s="2">
        <v>15.3</v>
      </c>
      <c r="K355" s="28">
        <f t="shared" si="29"/>
        <v>0.62020118669565982</v>
      </c>
      <c r="P355" s="33"/>
      <c r="R355" s="33"/>
      <c r="S355" s="33"/>
      <c r="T355" s="18"/>
    </row>
    <row r="356" spans="1:36" x14ac:dyDescent="0.2">
      <c r="D356" s="5">
        <v>11.3</v>
      </c>
      <c r="E356">
        <v>4</v>
      </c>
      <c r="F356" s="1">
        <f t="shared" si="32"/>
        <v>20.958102405758108</v>
      </c>
      <c r="H356" s="2">
        <v>31.7</v>
      </c>
      <c r="I356" s="2">
        <v>24</v>
      </c>
      <c r="J356" s="2">
        <v>12.1</v>
      </c>
      <c r="K356" s="28">
        <f t="shared" si="29"/>
        <v>0.43868230661938523</v>
      </c>
      <c r="P356" s="33"/>
      <c r="R356" s="33"/>
      <c r="S356" s="33"/>
      <c r="T356" s="18"/>
    </row>
    <row r="357" spans="1:36" x14ac:dyDescent="0.2">
      <c r="D357" s="5">
        <v>11.3</v>
      </c>
      <c r="E357">
        <v>5</v>
      </c>
      <c r="F357" s="1">
        <f t="shared" si="32"/>
        <v>18.846371493978292</v>
      </c>
      <c r="H357" s="2">
        <v>24.2</v>
      </c>
      <c r="I357" s="2">
        <v>19.899999999999999</v>
      </c>
      <c r="J357" s="2">
        <v>13.9</v>
      </c>
      <c r="K357" s="28">
        <f t="shared" si="29"/>
        <v>0.63340367535704445</v>
      </c>
      <c r="P357" s="33"/>
      <c r="R357" s="33"/>
      <c r="S357" s="33"/>
      <c r="T357" s="18"/>
    </row>
    <row r="358" spans="1:36" x14ac:dyDescent="0.2">
      <c r="D358" s="5">
        <v>11.3</v>
      </c>
      <c r="E358">
        <v>6</v>
      </c>
      <c r="F358" s="1">
        <f t="shared" si="32"/>
        <v>18.221750753439391</v>
      </c>
      <c r="H358" s="2">
        <v>24.8</v>
      </c>
      <c r="I358" s="2">
        <v>21.4</v>
      </c>
      <c r="J358" s="2">
        <v>11.4</v>
      </c>
      <c r="K358" s="28">
        <f t="shared" si="29"/>
        <v>0.49484834742174855</v>
      </c>
      <c r="P358" s="33"/>
      <c r="R358" s="33"/>
      <c r="S358" s="33"/>
      <c r="T358" s="18"/>
    </row>
    <row r="359" spans="1:36" x14ac:dyDescent="0.2">
      <c r="D359" s="5">
        <v>11.3</v>
      </c>
      <c r="E359">
        <v>7</v>
      </c>
      <c r="F359" s="1">
        <f t="shared" si="32"/>
        <v>17.420208167999711</v>
      </c>
      <c r="H359" s="2">
        <v>25.6</v>
      </c>
      <c r="I359" s="2">
        <v>17.5</v>
      </c>
      <c r="J359" s="2">
        <v>11.8</v>
      </c>
      <c r="K359" s="28">
        <f t="shared" si="29"/>
        <v>0.55749759768861018</v>
      </c>
      <c r="P359" s="33"/>
      <c r="R359" s="33"/>
      <c r="S359" s="33"/>
      <c r="T359" s="18"/>
    </row>
    <row r="360" spans="1:36" x14ac:dyDescent="0.2">
      <c r="D360" s="5">
        <v>11.3</v>
      </c>
      <c r="E360">
        <v>8</v>
      </c>
      <c r="F360" s="1">
        <f t="shared" si="32"/>
        <v>17.401532432083304</v>
      </c>
      <c r="H360" s="2">
        <v>23.2</v>
      </c>
      <c r="I360" s="2">
        <v>20.100000000000001</v>
      </c>
      <c r="J360" s="2">
        <v>11.3</v>
      </c>
      <c r="K360" s="28">
        <f t="shared" si="29"/>
        <v>0.52328275464674734</v>
      </c>
      <c r="P360" s="33"/>
      <c r="R360" s="33"/>
      <c r="S360" s="33"/>
      <c r="T360" s="18"/>
    </row>
    <row r="361" spans="1:36" x14ac:dyDescent="0.2">
      <c r="D361" s="5">
        <v>11.3</v>
      </c>
      <c r="E361">
        <v>9</v>
      </c>
      <c r="F361" s="1">
        <f t="shared" si="32"/>
        <v>16.731352530656057</v>
      </c>
      <c r="H361" s="2">
        <v>21.6</v>
      </c>
      <c r="I361" s="2">
        <v>15.6</v>
      </c>
      <c r="J361" s="2">
        <v>13.9</v>
      </c>
      <c r="K361" s="28">
        <f t="shared" si="29"/>
        <v>0.7572261884502105</v>
      </c>
      <c r="P361" s="33"/>
      <c r="R361" s="33"/>
      <c r="S361" s="33"/>
      <c r="T361" s="18"/>
    </row>
    <row r="362" spans="1:36" x14ac:dyDescent="0.2">
      <c r="D362" s="5">
        <v>11.3</v>
      </c>
      <c r="E362">
        <v>10</v>
      </c>
      <c r="F362" s="1">
        <f t="shared" si="32"/>
        <v>16.045120037616773</v>
      </c>
      <c r="H362" s="2">
        <v>31</v>
      </c>
      <c r="I362" s="2">
        <v>20.5</v>
      </c>
      <c r="J362" s="2">
        <v>6.5</v>
      </c>
      <c r="K362" s="28">
        <f t="shared" si="29"/>
        <v>0.25784313872135628</v>
      </c>
      <c r="P362" s="33"/>
      <c r="R362" s="33"/>
      <c r="S362" s="33"/>
      <c r="T362" s="18"/>
    </row>
    <row r="363" spans="1:36" x14ac:dyDescent="0.2">
      <c r="D363" s="5">
        <v>11.3</v>
      </c>
      <c r="E363">
        <v>11</v>
      </c>
      <c r="F363" s="1">
        <f t="shared" si="32"/>
        <v>15.704127547437443</v>
      </c>
      <c r="H363" s="2">
        <v>24.9</v>
      </c>
      <c r="I363" s="2">
        <v>15.4</v>
      </c>
      <c r="J363" s="2">
        <v>10.1</v>
      </c>
      <c r="K363" s="28">
        <f t="shared" si="29"/>
        <v>0.5157762494717214</v>
      </c>
      <c r="P363" s="33"/>
      <c r="R363" s="33"/>
      <c r="S363" s="33"/>
      <c r="T363" s="18"/>
    </row>
    <row r="364" spans="1:36" x14ac:dyDescent="0.2">
      <c r="D364" s="5">
        <v>11.3</v>
      </c>
      <c r="E364">
        <v>12</v>
      </c>
      <c r="F364" s="1">
        <f t="shared" si="32"/>
        <v>15.686310703848262</v>
      </c>
      <c r="H364" s="2">
        <v>21.7</v>
      </c>
      <c r="I364" s="2">
        <v>14.7</v>
      </c>
      <c r="J364" s="2">
        <v>12.1</v>
      </c>
      <c r="K364" s="28">
        <f t="shared" si="29"/>
        <v>0.67748055715731492</v>
      </c>
      <c r="P364" s="33"/>
      <c r="R364" s="33"/>
      <c r="S364" s="33"/>
      <c r="T364" s="18"/>
    </row>
    <row r="365" spans="1:36" x14ac:dyDescent="0.2">
      <c r="K365" s="28" t="s">
        <v>159</v>
      </c>
    </row>
    <row r="366" spans="1:36" x14ac:dyDescent="0.2">
      <c r="A366" t="s">
        <v>38</v>
      </c>
      <c r="B366" s="5">
        <v>19.324490000000001</v>
      </c>
      <c r="C366" s="5">
        <v>-155.23621</v>
      </c>
      <c r="D366" s="5">
        <v>11.2</v>
      </c>
      <c r="E366">
        <v>1</v>
      </c>
      <c r="F366" s="1">
        <f t="shared" ref="F366:F377" si="33">POWER((H366*I366*J366),1/3)</f>
        <v>27.140094877850292</v>
      </c>
      <c r="G366" s="2">
        <f>((H366+I366+J366+H367+I367+J367+H368+I368+J368+H369+I369+J369+H370+I370+J370)/15)</f>
        <v>25.233333333333334</v>
      </c>
      <c r="H366" s="2">
        <v>47</v>
      </c>
      <c r="I366" s="2">
        <v>27.8</v>
      </c>
      <c r="J366" s="2">
        <v>15.3</v>
      </c>
      <c r="K366" s="28">
        <f t="shared" si="29"/>
        <v>0.42327254931379871</v>
      </c>
      <c r="L366" s="28">
        <f>AVERAGE(K366:K377)</f>
        <v>0.5563766424451001</v>
      </c>
      <c r="P366" s="33"/>
      <c r="Q366" s="33"/>
      <c r="R366" s="33"/>
      <c r="S366" s="33"/>
      <c r="T366" s="18"/>
      <c r="AA366" s="18"/>
      <c r="AJ366" s="33"/>
    </row>
    <row r="367" spans="1:36" x14ac:dyDescent="0.2">
      <c r="D367" s="5">
        <v>11.2</v>
      </c>
      <c r="E367">
        <v>2</v>
      </c>
      <c r="F367" s="1">
        <f t="shared" si="33"/>
        <v>25.072440558543612</v>
      </c>
      <c r="H367" s="2">
        <v>43</v>
      </c>
      <c r="I367" s="2">
        <v>24.6</v>
      </c>
      <c r="J367" s="2">
        <v>14.9</v>
      </c>
      <c r="K367" s="28">
        <f t="shared" si="29"/>
        <v>0.45812552225212094</v>
      </c>
      <c r="P367" s="33"/>
      <c r="R367" s="33"/>
      <c r="S367" s="33"/>
      <c r="T367" s="18"/>
    </row>
    <row r="368" spans="1:36" x14ac:dyDescent="0.2">
      <c r="D368" s="5">
        <v>11.2</v>
      </c>
      <c r="E368">
        <v>3</v>
      </c>
      <c r="F368" s="1">
        <f t="shared" si="33"/>
        <v>22.602988614610965</v>
      </c>
      <c r="H368" s="2">
        <v>36.299999999999997</v>
      </c>
      <c r="I368" s="2">
        <v>24.1</v>
      </c>
      <c r="J368" s="2">
        <v>13.2</v>
      </c>
      <c r="K368" s="28">
        <f t="shared" si="29"/>
        <v>0.44628480198336107</v>
      </c>
      <c r="P368" s="33"/>
      <c r="R368" s="33"/>
      <c r="S368" s="33"/>
      <c r="T368" s="18"/>
    </row>
    <row r="369" spans="1:36" x14ac:dyDescent="0.2">
      <c r="D369" s="5">
        <v>11.2</v>
      </c>
      <c r="E369">
        <v>4</v>
      </c>
      <c r="F369" s="1">
        <f t="shared" si="33"/>
        <v>19.983319425122108</v>
      </c>
      <c r="H369" s="2">
        <v>26.6</v>
      </c>
      <c r="I369" s="2">
        <v>25</v>
      </c>
      <c r="J369" s="2">
        <v>12</v>
      </c>
      <c r="K369" s="28">
        <f t="shared" si="29"/>
        <v>0.4653400405976888</v>
      </c>
      <c r="P369" s="33"/>
      <c r="R369" s="33"/>
      <c r="S369" s="33"/>
      <c r="T369" s="18"/>
    </row>
    <row r="370" spans="1:36" x14ac:dyDescent="0.2">
      <c r="D370" s="5">
        <v>11.2</v>
      </c>
      <c r="E370">
        <v>5</v>
      </c>
      <c r="F370" s="1">
        <f t="shared" si="33"/>
        <v>19.79631601697886</v>
      </c>
      <c r="H370" s="2">
        <v>31</v>
      </c>
      <c r="I370" s="2">
        <v>29.1</v>
      </c>
      <c r="J370" s="2">
        <v>8.6</v>
      </c>
      <c r="K370" s="28">
        <f t="shared" si="29"/>
        <v>0.28633280636427849</v>
      </c>
      <c r="P370" s="33"/>
      <c r="R370" s="33"/>
      <c r="S370" s="33"/>
      <c r="T370" s="18"/>
    </row>
    <row r="371" spans="1:36" x14ac:dyDescent="0.2">
      <c r="D371" s="5">
        <v>11.2</v>
      </c>
      <c r="E371">
        <v>6</v>
      </c>
      <c r="F371" s="1">
        <f t="shared" si="33"/>
        <v>19.559669952318369</v>
      </c>
      <c r="H371" s="2">
        <v>24.8</v>
      </c>
      <c r="I371" s="2">
        <v>21.4</v>
      </c>
      <c r="J371" s="2">
        <v>14.1</v>
      </c>
      <c r="K371" s="28">
        <f t="shared" si="29"/>
        <v>0.61204927181111002</v>
      </c>
      <c r="P371" s="33"/>
      <c r="R371" s="33"/>
      <c r="S371" s="33"/>
      <c r="T371" s="18"/>
    </row>
    <row r="372" spans="1:36" x14ac:dyDescent="0.2">
      <c r="D372" s="5">
        <v>11.2</v>
      </c>
      <c r="E372">
        <v>7</v>
      </c>
      <c r="F372" s="1">
        <f t="shared" si="33"/>
        <v>19.170788913811315</v>
      </c>
      <c r="H372" s="2">
        <v>27.8</v>
      </c>
      <c r="I372" s="2">
        <v>19.8</v>
      </c>
      <c r="J372" s="2">
        <v>12.8</v>
      </c>
      <c r="K372" s="28">
        <f t="shared" si="29"/>
        <v>0.5455756472400688</v>
      </c>
      <c r="P372" s="33"/>
      <c r="R372" s="33"/>
      <c r="S372" s="33"/>
      <c r="T372" s="18"/>
    </row>
    <row r="373" spans="1:36" x14ac:dyDescent="0.2">
      <c r="D373" s="5">
        <v>11.2</v>
      </c>
      <c r="E373">
        <v>8</v>
      </c>
      <c r="F373" s="1">
        <f t="shared" si="33"/>
        <v>18.644505517490874</v>
      </c>
      <c r="H373" s="2">
        <v>22.9</v>
      </c>
      <c r="I373" s="2">
        <v>17.8</v>
      </c>
      <c r="J373" s="2">
        <v>15.9</v>
      </c>
      <c r="K373" s="28">
        <f t="shared" si="29"/>
        <v>0.78753412593318572</v>
      </c>
      <c r="P373" s="33"/>
      <c r="R373" s="33"/>
      <c r="S373" s="33"/>
      <c r="T373" s="18"/>
    </row>
    <row r="374" spans="1:36" x14ac:dyDescent="0.2">
      <c r="D374" s="5">
        <v>11.2</v>
      </c>
      <c r="E374">
        <v>9</v>
      </c>
      <c r="F374" s="1">
        <f t="shared" si="33"/>
        <v>18.629027401066686</v>
      </c>
      <c r="H374" s="2">
        <v>24.2</v>
      </c>
      <c r="I374" s="2">
        <v>19.5</v>
      </c>
      <c r="J374" s="2">
        <v>13.7</v>
      </c>
      <c r="K374" s="28">
        <f t="shared" si="29"/>
        <v>0.63066042404755607</v>
      </c>
      <c r="P374" s="33"/>
      <c r="R374" s="33"/>
      <c r="S374" s="33"/>
      <c r="T374" s="18"/>
    </row>
    <row r="375" spans="1:36" x14ac:dyDescent="0.2">
      <c r="D375" s="5">
        <v>11.2</v>
      </c>
      <c r="E375">
        <v>10</v>
      </c>
      <c r="F375" s="1">
        <f t="shared" si="33"/>
        <v>17.763004422325732</v>
      </c>
      <c r="H375" s="2">
        <v>21.4</v>
      </c>
      <c r="I375" s="2">
        <v>19.399999999999999</v>
      </c>
      <c r="J375" s="2">
        <v>13.5</v>
      </c>
      <c r="K375" s="28">
        <f t="shared" si="29"/>
        <v>0.66256122612189605</v>
      </c>
      <c r="P375" s="33"/>
      <c r="R375" s="33"/>
      <c r="S375" s="33"/>
      <c r="T375" s="18"/>
    </row>
    <row r="376" spans="1:36" x14ac:dyDescent="0.2">
      <c r="D376" s="5">
        <v>11.2</v>
      </c>
      <c r="E376">
        <v>11</v>
      </c>
      <c r="F376" s="1">
        <f t="shared" si="33"/>
        <v>17.610530887712482</v>
      </c>
      <c r="H376" s="2">
        <v>22.4</v>
      </c>
      <c r="I376" s="2">
        <v>16.7</v>
      </c>
      <c r="J376" s="2">
        <v>14.6</v>
      </c>
      <c r="K376" s="28">
        <f t="shared" si="29"/>
        <v>0.75486729723932455</v>
      </c>
      <c r="P376" s="33"/>
      <c r="R376" s="33"/>
      <c r="S376" s="33"/>
      <c r="T376" s="18"/>
    </row>
    <row r="377" spans="1:36" x14ac:dyDescent="0.2">
      <c r="D377" s="5">
        <v>11.2</v>
      </c>
      <c r="E377">
        <v>12</v>
      </c>
      <c r="F377" s="1">
        <f t="shared" si="33"/>
        <v>17.075580433398653</v>
      </c>
      <c r="H377" s="2">
        <v>26.5</v>
      </c>
      <c r="I377" s="2">
        <v>15.4</v>
      </c>
      <c r="J377" s="2">
        <v>12.2</v>
      </c>
      <c r="K377" s="28">
        <f t="shared" si="29"/>
        <v>0.60391599643681115</v>
      </c>
      <c r="P377" s="33"/>
      <c r="R377" s="33"/>
      <c r="S377" s="33"/>
      <c r="T377" s="18"/>
    </row>
    <row r="378" spans="1:36" x14ac:dyDescent="0.2">
      <c r="K378" s="28" t="s">
        <v>159</v>
      </c>
    </row>
    <row r="379" spans="1:36" x14ac:dyDescent="0.2">
      <c r="A379" t="s">
        <v>39</v>
      </c>
      <c r="B379" s="5">
        <v>19.325099999999999</v>
      </c>
      <c r="C379" s="5">
        <v>-155.24155999999999</v>
      </c>
      <c r="D379" s="5">
        <v>10.9</v>
      </c>
      <c r="E379">
        <v>1</v>
      </c>
      <c r="F379" s="1">
        <f t="shared" ref="F379:F390" si="34">POWER((H379*I379*J379),1/3)</f>
        <v>41.541050009284419</v>
      </c>
      <c r="G379" s="2">
        <f>((H379+I379+J379+H380+I380+J380+H381+I381+J381+H382+I382+J382+H383+I383+J383)/15)</f>
        <v>25.919999999999995</v>
      </c>
      <c r="H379" s="2">
        <v>58.3</v>
      </c>
      <c r="I379" s="2">
        <v>42.4</v>
      </c>
      <c r="J379" s="2">
        <v>29</v>
      </c>
      <c r="K379" s="28">
        <f t="shared" si="29"/>
        <v>0.58328497870874563</v>
      </c>
      <c r="L379" s="28">
        <f>AVERAGE(K379:K390)</f>
        <v>0.58491539439513485</v>
      </c>
      <c r="P379" s="33"/>
      <c r="Q379" s="33"/>
      <c r="R379" s="33"/>
      <c r="S379" s="33"/>
      <c r="T379" s="18"/>
      <c r="AA379" s="18"/>
      <c r="AJ379" s="33"/>
    </row>
    <row r="380" spans="1:36" x14ac:dyDescent="0.2">
      <c r="D380" s="5">
        <v>10.9</v>
      </c>
      <c r="E380">
        <v>2</v>
      </c>
      <c r="F380" s="1">
        <f t="shared" si="34"/>
        <v>22.439958439302664</v>
      </c>
      <c r="H380" s="2">
        <v>34.200000000000003</v>
      </c>
      <c r="I380" s="2">
        <v>23.6</v>
      </c>
      <c r="J380" s="2">
        <v>14</v>
      </c>
      <c r="K380" s="28">
        <f t="shared" si="29"/>
        <v>0.49278670361143023</v>
      </c>
      <c r="P380" s="33"/>
      <c r="R380" s="33"/>
      <c r="S380" s="33"/>
      <c r="T380" s="18"/>
    </row>
    <row r="381" spans="1:36" x14ac:dyDescent="0.2">
      <c r="D381" s="5">
        <v>10.9</v>
      </c>
      <c r="E381">
        <v>3</v>
      </c>
      <c r="F381" s="1">
        <f t="shared" si="34"/>
        <v>21.138781502482015</v>
      </c>
      <c r="H381" s="2">
        <v>27.6</v>
      </c>
      <c r="I381" s="2">
        <v>18.600000000000001</v>
      </c>
      <c r="J381" s="2">
        <v>18.399999999999999</v>
      </c>
      <c r="K381" s="28">
        <f t="shared" si="29"/>
        <v>0.8120949500429766</v>
      </c>
      <c r="P381" s="33"/>
      <c r="R381" s="33"/>
      <c r="S381" s="33"/>
      <c r="T381" s="18"/>
    </row>
    <row r="382" spans="1:36" x14ac:dyDescent="0.2">
      <c r="D382" s="5">
        <v>10.9</v>
      </c>
      <c r="E382">
        <v>4</v>
      </c>
      <c r="F382" s="1">
        <f t="shared" si="34"/>
        <v>19.889743289843558</v>
      </c>
      <c r="H382" s="2">
        <v>25.9</v>
      </c>
      <c r="I382" s="2">
        <v>21.7</v>
      </c>
      <c r="J382" s="2">
        <v>14</v>
      </c>
      <c r="K382" s="28">
        <f t="shared" si="29"/>
        <v>0.59053859535749265</v>
      </c>
      <c r="P382" s="33"/>
      <c r="R382" s="33"/>
      <c r="S382" s="33"/>
      <c r="T382" s="18"/>
    </row>
    <row r="383" spans="1:36" x14ac:dyDescent="0.2">
      <c r="D383" s="5">
        <v>10.9</v>
      </c>
      <c r="E383">
        <v>5</v>
      </c>
      <c r="F383" s="1">
        <f t="shared" si="34"/>
        <v>19.50764547887993</v>
      </c>
      <c r="H383" s="2">
        <v>27.7</v>
      </c>
      <c r="I383" s="2">
        <v>20</v>
      </c>
      <c r="J383" s="2">
        <v>13.4</v>
      </c>
      <c r="K383" s="28">
        <f t="shared" si="29"/>
        <v>0.56931144680719703</v>
      </c>
      <c r="P383" s="33"/>
      <c r="R383" s="33"/>
      <c r="S383" s="33"/>
      <c r="T383" s="18"/>
    </row>
    <row r="384" spans="1:36" x14ac:dyDescent="0.2">
      <c r="D384" s="5">
        <v>10.9</v>
      </c>
      <c r="E384">
        <v>6</v>
      </c>
      <c r="F384" s="1">
        <f t="shared" si="34"/>
        <v>18.882170133818693</v>
      </c>
      <c r="H384" s="2">
        <v>27.4</v>
      </c>
      <c r="I384" s="2">
        <v>19.5</v>
      </c>
      <c r="J384" s="2">
        <v>12.6</v>
      </c>
      <c r="K384" s="28">
        <f t="shared" si="29"/>
        <v>0.54510222912966855</v>
      </c>
      <c r="P384" s="33"/>
      <c r="R384" s="33"/>
      <c r="S384" s="33"/>
      <c r="T384" s="18"/>
    </row>
    <row r="385" spans="1:36" x14ac:dyDescent="0.2">
      <c r="D385" s="5">
        <v>10.9</v>
      </c>
      <c r="E385">
        <v>7</v>
      </c>
      <c r="F385" s="1">
        <f t="shared" si="34"/>
        <v>18.210238573538536</v>
      </c>
      <c r="H385" s="2">
        <v>24.9</v>
      </c>
      <c r="I385" s="2">
        <v>17.2</v>
      </c>
      <c r="J385" s="2">
        <v>14.1</v>
      </c>
      <c r="K385" s="28">
        <f t="shared" si="29"/>
        <v>0.68132639744009416</v>
      </c>
      <c r="P385" s="33"/>
      <c r="R385" s="33"/>
      <c r="S385" s="33"/>
      <c r="T385" s="18"/>
    </row>
    <row r="386" spans="1:36" x14ac:dyDescent="0.2">
      <c r="D386" s="5">
        <v>10.9</v>
      </c>
      <c r="E386">
        <v>8</v>
      </c>
      <c r="F386" s="1">
        <f t="shared" si="34"/>
        <v>17.936061214303948</v>
      </c>
      <c r="H386" s="2">
        <v>23.2</v>
      </c>
      <c r="I386" s="2">
        <v>18.7</v>
      </c>
      <c r="J386" s="2">
        <v>13.3</v>
      </c>
      <c r="K386" s="28">
        <f t="shared" si="29"/>
        <v>0.63853814351442406</v>
      </c>
      <c r="P386" s="33"/>
      <c r="R386" s="33"/>
      <c r="S386" s="33"/>
      <c r="T386" s="18"/>
    </row>
    <row r="387" spans="1:36" x14ac:dyDescent="0.2">
      <c r="D387" s="5">
        <v>10.9</v>
      </c>
      <c r="E387">
        <v>9</v>
      </c>
      <c r="F387" s="1">
        <f t="shared" si="34"/>
        <v>17.878680025407142</v>
      </c>
      <c r="H387" s="2">
        <v>24.5</v>
      </c>
      <c r="I387" s="2">
        <v>21.8</v>
      </c>
      <c r="J387" s="2">
        <v>10.7</v>
      </c>
      <c r="K387" s="28">
        <f t="shared" ref="K387:K450" si="35">J387/SQRT(H387*I387)</f>
        <v>0.46299093579461381</v>
      </c>
      <c r="P387" s="33"/>
      <c r="R387" s="33"/>
      <c r="S387" s="33"/>
      <c r="T387" s="18"/>
    </row>
    <row r="388" spans="1:36" x14ac:dyDescent="0.2">
      <c r="D388" s="5">
        <v>10.9</v>
      </c>
      <c r="E388">
        <v>10</v>
      </c>
      <c r="F388" s="1">
        <f t="shared" si="34"/>
        <v>17.529474140229233</v>
      </c>
      <c r="H388" s="2">
        <v>25</v>
      </c>
      <c r="I388" s="2">
        <v>18.899999999999999</v>
      </c>
      <c r="J388" s="2">
        <v>11.4</v>
      </c>
      <c r="K388" s="28">
        <f t="shared" si="35"/>
        <v>0.52444982510018923</v>
      </c>
      <c r="P388" s="33"/>
      <c r="R388" s="33"/>
      <c r="S388" s="33"/>
      <c r="T388" s="18"/>
    </row>
    <row r="389" spans="1:36" x14ac:dyDescent="0.2">
      <c r="D389" s="5">
        <v>10.9</v>
      </c>
      <c r="E389">
        <v>11</v>
      </c>
      <c r="F389" s="1">
        <f t="shared" si="34"/>
        <v>16.464754887042226</v>
      </c>
      <c r="H389" s="2">
        <v>20</v>
      </c>
      <c r="I389" s="2">
        <v>17.3</v>
      </c>
      <c r="J389" s="2">
        <v>12.9</v>
      </c>
      <c r="K389" s="28">
        <f t="shared" si="35"/>
        <v>0.69350829643590672</v>
      </c>
      <c r="P389" s="33"/>
      <c r="R389" s="33"/>
      <c r="S389" s="33"/>
      <c r="T389" s="18"/>
    </row>
    <row r="390" spans="1:36" x14ac:dyDescent="0.2">
      <c r="D390" s="5">
        <v>10.9</v>
      </c>
      <c r="E390">
        <v>12</v>
      </c>
      <c r="F390" s="1">
        <f t="shared" si="34"/>
        <v>16.273949380151556</v>
      </c>
      <c r="H390" s="2">
        <v>25.6</v>
      </c>
      <c r="I390" s="2">
        <v>18.3</v>
      </c>
      <c r="J390" s="2">
        <v>9.1999999999999993</v>
      </c>
      <c r="K390" s="28">
        <f t="shared" si="35"/>
        <v>0.42505223079887933</v>
      </c>
      <c r="P390" s="33"/>
      <c r="R390" s="33"/>
      <c r="S390" s="33"/>
      <c r="T390" s="18"/>
    </row>
    <row r="391" spans="1:36" x14ac:dyDescent="0.2">
      <c r="K391" s="28" t="s">
        <v>159</v>
      </c>
    </row>
    <row r="392" spans="1:36" x14ac:dyDescent="0.2">
      <c r="A392" t="s">
        <v>40</v>
      </c>
      <c r="B392" s="5">
        <v>19.323619999999998</v>
      </c>
      <c r="C392" s="5">
        <v>-155.24663000000001</v>
      </c>
      <c r="D392" s="5">
        <v>10.8</v>
      </c>
      <c r="E392">
        <v>1</v>
      </c>
      <c r="F392" s="1">
        <f t="shared" ref="F392:F403" si="36">POWER((H392*I392*J392),1/3)</f>
        <v>21.518714550802926</v>
      </c>
      <c r="G392" s="2">
        <f>((H392+I392+J392+H393+I393+J393+H394+I394+J394+H395+I395+J395+H396+I396+J396)/15)</f>
        <v>20.646666666666668</v>
      </c>
      <c r="H392" s="2">
        <v>24.2</v>
      </c>
      <c r="I392" s="2">
        <v>22.5</v>
      </c>
      <c r="J392" s="2">
        <v>18.3</v>
      </c>
      <c r="K392" s="28">
        <f t="shared" si="35"/>
        <v>0.78424570277053451</v>
      </c>
      <c r="L392" s="28">
        <f>AVERAGE(K392:K403)</f>
        <v>0.62836923632505404</v>
      </c>
      <c r="P392" s="33"/>
      <c r="Q392" s="33"/>
      <c r="R392" s="33"/>
      <c r="S392" s="33"/>
      <c r="T392" s="18"/>
      <c r="AA392" s="18"/>
      <c r="AJ392" s="33"/>
    </row>
    <row r="393" spans="1:36" x14ac:dyDescent="0.2">
      <c r="D393" s="5">
        <v>10.8</v>
      </c>
      <c r="E393">
        <v>2</v>
      </c>
      <c r="F393" s="1">
        <f t="shared" si="36"/>
        <v>20.139968160594108</v>
      </c>
      <c r="H393" s="2">
        <v>30.1</v>
      </c>
      <c r="I393" s="2">
        <v>23.6</v>
      </c>
      <c r="J393" s="2">
        <v>11.5</v>
      </c>
      <c r="K393" s="28">
        <f t="shared" si="35"/>
        <v>0.43147793448900501</v>
      </c>
      <c r="P393" s="33"/>
      <c r="R393" s="33"/>
      <c r="S393" s="33"/>
      <c r="T393" s="18"/>
    </row>
    <row r="394" spans="1:36" x14ac:dyDescent="0.2">
      <c r="D394" s="5">
        <v>10.8</v>
      </c>
      <c r="E394">
        <v>3</v>
      </c>
      <c r="F394" s="1">
        <f t="shared" si="36"/>
        <v>19.487755626773794</v>
      </c>
      <c r="H394" s="2">
        <v>27.8</v>
      </c>
      <c r="I394" s="2">
        <v>17.399999999999999</v>
      </c>
      <c r="J394" s="2">
        <v>15.3</v>
      </c>
      <c r="K394" s="28">
        <f t="shared" si="35"/>
        <v>0.69565579731672056</v>
      </c>
      <c r="P394" s="33"/>
      <c r="R394" s="33"/>
      <c r="S394" s="33"/>
      <c r="T394" s="18"/>
    </row>
    <row r="395" spans="1:36" x14ac:dyDescent="0.2">
      <c r="D395" s="5">
        <v>10.8</v>
      </c>
      <c r="E395">
        <v>4</v>
      </c>
      <c r="F395" s="1">
        <f t="shared" si="36"/>
        <v>19.320611196795376</v>
      </c>
      <c r="H395" s="2">
        <v>25.9</v>
      </c>
      <c r="I395" s="2">
        <v>23.8</v>
      </c>
      <c r="J395" s="2">
        <v>11.7</v>
      </c>
      <c r="K395" s="28">
        <f t="shared" si="35"/>
        <v>0.47124580934891652</v>
      </c>
      <c r="P395" s="33"/>
      <c r="R395" s="33"/>
      <c r="S395" s="33"/>
      <c r="T395" s="18"/>
    </row>
    <row r="396" spans="1:36" x14ac:dyDescent="0.2">
      <c r="D396" s="5">
        <v>10.8</v>
      </c>
      <c r="E396">
        <v>5</v>
      </c>
      <c r="F396" s="1">
        <f t="shared" si="36"/>
        <v>18.929911670346009</v>
      </c>
      <c r="H396" s="2">
        <v>22.1</v>
      </c>
      <c r="I396" s="2">
        <v>20.6</v>
      </c>
      <c r="J396" s="2">
        <v>14.9</v>
      </c>
      <c r="K396" s="28">
        <f t="shared" si="35"/>
        <v>0.69832328165559254</v>
      </c>
      <c r="P396" s="33"/>
      <c r="R396" s="33"/>
      <c r="S396" s="33"/>
      <c r="T396" s="18"/>
    </row>
    <row r="397" spans="1:36" x14ac:dyDescent="0.2">
      <c r="D397" s="5">
        <v>10.8</v>
      </c>
      <c r="E397">
        <v>6</v>
      </c>
      <c r="F397" s="1">
        <f t="shared" si="36"/>
        <v>17.898346756999892</v>
      </c>
      <c r="H397" s="2">
        <v>25</v>
      </c>
      <c r="I397" s="2">
        <v>16.5</v>
      </c>
      <c r="J397" s="2">
        <v>13.9</v>
      </c>
      <c r="K397" s="28">
        <f t="shared" si="35"/>
        <v>0.68438868984508994</v>
      </c>
      <c r="P397" s="33"/>
      <c r="R397" s="33"/>
      <c r="S397" s="33"/>
      <c r="T397" s="18"/>
    </row>
    <row r="398" spans="1:36" x14ac:dyDescent="0.2">
      <c r="D398" s="5">
        <v>10.8</v>
      </c>
      <c r="E398">
        <v>7</v>
      </c>
      <c r="F398" s="1">
        <f t="shared" si="36"/>
        <v>17.252516611058365</v>
      </c>
      <c r="H398" s="2">
        <v>22.4</v>
      </c>
      <c r="I398" s="2">
        <v>17.5</v>
      </c>
      <c r="J398" s="2">
        <v>13.1</v>
      </c>
      <c r="K398" s="28">
        <f t="shared" si="35"/>
        <v>0.66164991668169804</v>
      </c>
      <c r="P398" s="33"/>
      <c r="R398" s="33"/>
      <c r="S398" s="33"/>
      <c r="T398" s="18"/>
    </row>
    <row r="399" spans="1:36" x14ac:dyDescent="0.2">
      <c r="D399" s="5">
        <v>10.8</v>
      </c>
      <c r="E399">
        <v>8</v>
      </c>
      <c r="F399" s="1">
        <f t="shared" si="36"/>
        <v>16.921716186415342</v>
      </c>
      <c r="H399" s="2">
        <v>26.8</v>
      </c>
      <c r="I399" s="2">
        <v>16</v>
      </c>
      <c r="J399" s="2">
        <v>11.3</v>
      </c>
      <c r="K399" s="28">
        <f t="shared" si="35"/>
        <v>0.54569635780841819</v>
      </c>
      <c r="P399" s="33"/>
      <c r="R399" s="33"/>
      <c r="S399" s="33"/>
      <c r="T399" s="18"/>
    </row>
    <row r="400" spans="1:36" x14ac:dyDescent="0.2">
      <c r="D400" s="5">
        <v>10.8</v>
      </c>
      <c r="E400">
        <v>9</v>
      </c>
      <c r="F400" s="1">
        <f t="shared" si="36"/>
        <v>16.289264890002951</v>
      </c>
      <c r="H400" s="2">
        <v>21.3</v>
      </c>
      <c r="I400" s="2">
        <v>17.8</v>
      </c>
      <c r="J400" s="2">
        <v>11.4</v>
      </c>
      <c r="K400" s="28">
        <f t="shared" si="35"/>
        <v>0.58547054209203453</v>
      </c>
      <c r="P400" s="33"/>
      <c r="R400" s="33"/>
      <c r="S400" s="33"/>
      <c r="T400" s="18"/>
    </row>
    <row r="401" spans="1:36" x14ac:dyDescent="0.2">
      <c r="D401" s="5">
        <v>10.8</v>
      </c>
      <c r="E401">
        <v>10</v>
      </c>
      <c r="F401" s="1">
        <f t="shared" si="36"/>
        <v>15.76640300001918</v>
      </c>
      <c r="H401" s="2">
        <v>20.2</v>
      </c>
      <c r="I401" s="2">
        <v>17.8</v>
      </c>
      <c r="J401" s="2">
        <v>10.9</v>
      </c>
      <c r="K401" s="28">
        <f t="shared" si="35"/>
        <v>0.57483183512179015</v>
      </c>
      <c r="P401" s="33"/>
      <c r="R401" s="33"/>
      <c r="S401" s="33"/>
      <c r="T401" s="18"/>
    </row>
    <row r="402" spans="1:36" x14ac:dyDescent="0.2">
      <c r="D402" s="5">
        <v>10.8</v>
      </c>
      <c r="E402">
        <v>11</v>
      </c>
      <c r="F402" s="1">
        <f t="shared" si="36"/>
        <v>15.392518995355863</v>
      </c>
      <c r="H402" s="2">
        <v>20.100000000000001</v>
      </c>
      <c r="I402" s="2">
        <v>14.4</v>
      </c>
      <c r="J402" s="2">
        <v>12.6</v>
      </c>
      <c r="K402" s="28">
        <f t="shared" si="35"/>
        <v>0.74061289665152807</v>
      </c>
      <c r="P402" s="33"/>
      <c r="R402" s="33"/>
      <c r="S402" s="33"/>
      <c r="T402" s="18"/>
    </row>
    <row r="403" spans="1:36" x14ac:dyDescent="0.2">
      <c r="D403" s="5">
        <v>10.8</v>
      </c>
      <c r="E403">
        <v>12</v>
      </c>
      <c r="F403" s="1">
        <f t="shared" si="36"/>
        <v>14.673724793831575</v>
      </c>
      <c r="H403" s="2">
        <v>21.7</v>
      </c>
      <c r="I403" s="2">
        <v>13</v>
      </c>
      <c r="J403" s="2">
        <v>11.2</v>
      </c>
      <c r="K403" s="28">
        <f t="shared" si="35"/>
        <v>0.6668320721193215</v>
      </c>
      <c r="P403" s="33"/>
      <c r="R403" s="33"/>
      <c r="S403" s="33"/>
      <c r="T403" s="18"/>
    </row>
    <row r="404" spans="1:36" x14ac:dyDescent="0.2">
      <c r="K404" s="28" t="s">
        <v>159</v>
      </c>
    </row>
    <row r="405" spans="1:36" x14ac:dyDescent="0.2">
      <c r="A405" t="s">
        <v>41</v>
      </c>
      <c r="B405" s="5">
        <v>19.322700000000001</v>
      </c>
      <c r="C405" s="5">
        <v>-155.27144000000001</v>
      </c>
      <c r="D405" s="5">
        <v>10.4</v>
      </c>
      <c r="E405">
        <v>1</v>
      </c>
      <c r="F405" s="1">
        <f t="shared" ref="F405:F416" si="37">POWER((H405*I405*J405),1/3)</f>
        <v>25.54760810070686</v>
      </c>
      <c r="G405" s="2">
        <f>((H405+I405+J405+H406+I406+J406+H407+I407+J407+H408+I408+J408+H409+I409+J409)/15)</f>
        <v>20.586666666666662</v>
      </c>
      <c r="H405" s="2">
        <v>34.799999999999997</v>
      </c>
      <c r="I405" s="2">
        <v>25.9</v>
      </c>
      <c r="J405" s="2">
        <v>18.5</v>
      </c>
      <c r="K405" s="28">
        <f t="shared" si="35"/>
        <v>0.61621494128168053</v>
      </c>
      <c r="L405" s="28">
        <f>AVERAGE(K405:K416)</f>
        <v>0.5742030266632292</v>
      </c>
      <c r="P405" s="33"/>
      <c r="Q405" s="33"/>
      <c r="R405" s="33"/>
      <c r="S405" s="33"/>
      <c r="T405" s="18"/>
      <c r="AA405" s="18"/>
      <c r="AJ405" s="33"/>
    </row>
    <row r="406" spans="1:36" x14ac:dyDescent="0.2">
      <c r="D406" s="5">
        <v>10.4</v>
      </c>
      <c r="E406">
        <v>2</v>
      </c>
      <c r="F406" s="1">
        <f t="shared" si="37"/>
        <v>22.336894558462792</v>
      </c>
      <c r="H406" s="2">
        <v>31.5</v>
      </c>
      <c r="I406" s="2">
        <v>24.4</v>
      </c>
      <c r="J406" s="2">
        <v>14.5</v>
      </c>
      <c r="K406" s="28">
        <f t="shared" si="35"/>
        <v>0.52301941688101439</v>
      </c>
      <c r="P406" s="33"/>
      <c r="R406" s="33"/>
      <c r="S406" s="33"/>
      <c r="T406" s="18"/>
    </row>
    <row r="407" spans="1:36" x14ac:dyDescent="0.2">
      <c r="D407" s="5">
        <v>10.4</v>
      </c>
      <c r="E407">
        <v>3</v>
      </c>
      <c r="F407" s="1">
        <f t="shared" si="37"/>
        <v>18.392608877697835</v>
      </c>
      <c r="H407" s="2">
        <v>25</v>
      </c>
      <c r="I407" s="2">
        <v>18.3</v>
      </c>
      <c r="J407" s="2">
        <v>13.6</v>
      </c>
      <c r="K407" s="28">
        <f t="shared" si="35"/>
        <v>0.63583343180857077</v>
      </c>
      <c r="P407" s="33"/>
      <c r="R407" s="33"/>
      <c r="S407" s="33"/>
      <c r="T407" s="18"/>
    </row>
    <row r="408" spans="1:36" x14ac:dyDescent="0.2">
      <c r="D408" s="5">
        <v>10.4</v>
      </c>
      <c r="E408">
        <v>4</v>
      </c>
      <c r="F408" s="1">
        <f t="shared" si="37"/>
        <v>16.516041943490816</v>
      </c>
      <c r="H408" s="2">
        <v>23.6</v>
      </c>
      <c r="I408" s="2">
        <v>16.600000000000001</v>
      </c>
      <c r="J408" s="2">
        <v>11.5</v>
      </c>
      <c r="K408" s="28">
        <f t="shared" si="35"/>
        <v>0.5810156022686831</v>
      </c>
      <c r="P408" s="33"/>
      <c r="R408" s="33"/>
      <c r="S408" s="33"/>
      <c r="T408" s="18"/>
    </row>
    <row r="409" spans="1:36" x14ac:dyDescent="0.2">
      <c r="D409" s="5">
        <v>10.4</v>
      </c>
      <c r="E409">
        <v>5</v>
      </c>
      <c r="F409" s="1">
        <f t="shared" si="37"/>
        <v>15.720821091164686</v>
      </c>
      <c r="H409" s="2">
        <v>24.2</v>
      </c>
      <c r="I409" s="2">
        <v>16.899999999999999</v>
      </c>
      <c r="J409" s="2">
        <v>9.5</v>
      </c>
      <c r="K409" s="28">
        <f t="shared" si="35"/>
        <v>0.46975625323581832</v>
      </c>
      <c r="P409" s="33"/>
      <c r="R409" s="33"/>
      <c r="S409" s="33"/>
      <c r="T409" s="18"/>
    </row>
    <row r="410" spans="1:36" x14ac:dyDescent="0.2">
      <c r="D410" s="5">
        <v>10.4</v>
      </c>
      <c r="E410">
        <v>6</v>
      </c>
      <c r="F410" s="1">
        <f t="shared" si="37"/>
        <v>15.408102780407997</v>
      </c>
      <c r="H410" s="2">
        <v>19.100000000000001</v>
      </c>
      <c r="I410" s="2">
        <v>15.2</v>
      </c>
      <c r="J410" s="2">
        <v>12.6</v>
      </c>
      <c r="K410" s="28">
        <f t="shared" si="35"/>
        <v>0.7394895948174034</v>
      </c>
      <c r="P410" s="33"/>
      <c r="R410" s="33"/>
      <c r="S410" s="33"/>
      <c r="T410" s="18"/>
    </row>
    <row r="411" spans="1:36" x14ac:dyDescent="0.2">
      <c r="D411" s="5">
        <v>10.4</v>
      </c>
      <c r="E411">
        <v>7</v>
      </c>
      <c r="F411" s="1">
        <f t="shared" si="37"/>
        <v>14.880110994662864</v>
      </c>
      <c r="H411" s="2">
        <v>18</v>
      </c>
      <c r="I411" s="2">
        <v>17.600000000000001</v>
      </c>
      <c r="J411" s="2">
        <v>10.4</v>
      </c>
      <c r="K411" s="28">
        <f t="shared" si="35"/>
        <v>0.58430654746814314</v>
      </c>
      <c r="P411" s="33"/>
      <c r="R411" s="33"/>
      <c r="S411" s="33"/>
      <c r="T411" s="18"/>
    </row>
    <row r="412" spans="1:36" x14ac:dyDescent="0.2">
      <c r="D412" s="5">
        <v>10.4</v>
      </c>
      <c r="E412">
        <v>8</v>
      </c>
      <c r="F412" s="1">
        <f t="shared" si="37"/>
        <v>14.70977029530901</v>
      </c>
      <c r="H412" s="2">
        <v>20.9</v>
      </c>
      <c r="I412" s="2">
        <v>15.7</v>
      </c>
      <c r="J412" s="2">
        <v>9.6999999999999993</v>
      </c>
      <c r="K412" s="28">
        <f t="shared" si="35"/>
        <v>0.53548679416582512</v>
      </c>
      <c r="P412" s="33"/>
      <c r="R412" s="33"/>
      <c r="S412" s="33"/>
      <c r="T412" s="18"/>
    </row>
    <row r="413" spans="1:36" x14ac:dyDescent="0.2">
      <c r="D413" s="5">
        <v>10.4</v>
      </c>
      <c r="E413">
        <v>9</v>
      </c>
      <c r="F413" s="1">
        <f t="shared" si="37"/>
        <v>14.538655477669785</v>
      </c>
      <c r="H413" s="2">
        <v>17.899999999999999</v>
      </c>
      <c r="I413" s="2">
        <v>14.8</v>
      </c>
      <c r="J413" s="2">
        <v>11.6</v>
      </c>
      <c r="K413" s="28">
        <f t="shared" si="35"/>
        <v>0.71268991948444349</v>
      </c>
      <c r="P413" s="33"/>
      <c r="R413" s="33"/>
      <c r="S413" s="33"/>
      <c r="T413" s="18"/>
    </row>
    <row r="414" spans="1:36" x14ac:dyDescent="0.2">
      <c r="D414" s="5">
        <v>10.4</v>
      </c>
      <c r="E414">
        <v>10</v>
      </c>
      <c r="F414" s="1">
        <f t="shared" si="37"/>
        <v>13.618652319101731</v>
      </c>
      <c r="H414" s="2">
        <v>21.5</v>
      </c>
      <c r="I414" s="2">
        <v>13.2</v>
      </c>
      <c r="J414" s="2">
        <v>8.9</v>
      </c>
      <c r="K414" s="28">
        <f t="shared" si="35"/>
        <v>0.52830389315583148</v>
      </c>
      <c r="P414" s="33"/>
      <c r="R414" s="33"/>
      <c r="S414" s="33"/>
      <c r="T414" s="18"/>
    </row>
    <row r="415" spans="1:36" x14ac:dyDescent="0.2">
      <c r="D415" s="5">
        <v>10.4</v>
      </c>
      <c r="E415">
        <v>11</v>
      </c>
      <c r="F415" s="1">
        <f t="shared" si="37"/>
        <v>13.055932574663005</v>
      </c>
      <c r="H415" s="2">
        <v>23</v>
      </c>
      <c r="I415" s="2">
        <v>11.8</v>
      </c>
      <c r="J415" s="2">
        <v>8.1999999999999993</v>
      </c>
      <c r="K415" s="28">
        <f t="shared" si="35"/>
        <v>0.49774732042367259</v>
      </c>
      <c r="P415" s="33"/>
      <c r="R415" s="33"/>
      <c r="S415" s="33"/>
      <c r="T415" s="18"/>
    </row>
    <row r="416" spans="1:36" x14ac:dyDescent="0.2">
      <c r="D416" s="5">
        <v>10.4</v>
      </c>
      <c r="E416">
        <v>12</v>
      </c>
      <c r="F416" s="1">
        <f t="shared" si="37"/>
        <v>12.966271541661973</v>
      </c>
      <c r="H416" s="2">
        <v>20.399999999999999</v>
      </c>
      <c r="I416" s="2">
        <v>13.7</v>
      </c>
      <c r="J416" s="2">
        <v>7.8</v>
      </c>
      <c r="K416" s="28">
        <f t="shared" si="35"/>
        <v>0.46657260496766384</v>
      </c>
      <c r="P416" s="33"/>
      <c r="R416" s="33"/>
      <c r="S416" s="33"/>
      <c r="T416" s="18"/>
    </row>
    <row r="417" spans="1:60" x14ac:dyDescent="0.2">
      <c r="K417" s="28" t="s">
        <v>159</v>
      </c>
    </row>
    <row r="418" spans="1:60" x14ac:dyDescent="0.2">
      <c r="A418" t="s">
        <v>42</v>
      </c>
      <c r="B418" s="5">
        <v>19.32386</v>
      </c>
      <c r="C418" s="5">
        <v>-155.26692</v>
      </c>
      <c r="D418" s="5">
        <v>10.4</v>
      </c>
      <c r="E418">
        <v>1</v>
      </c>
      <c r="F418" s="1">
        <f t="shared" ref="F418:F429" si="38">POWER((H418*I418*J418),1/3)</f>
        <v>23.556379493679966</v>
      </c>
      <c r="G418" s="2">
        <f>((H418+I418+J418+H419+I419+J419+H420+I420+J420+H421+I421+J421+H422+I422+J422)/15)</f>
        <v>21.233333333333334</v>
      </c>
      <c r="H418" s="2">
        <v>31.4</v>
      </c>
      <c r="I418" s="2">
        <v>31.3</v>
      </c>
      <c r="J418" s="2">
        <v>13.3</v>
      </c>
      <c r="K418" s="28">
        <f t="shared" si="35"/>
        <v>0.42424296381497378</v>
      </c>
      <c r="L418" s="28">
        <f>AVERAGE(K418:K429)</f>
        <v>0.54623632984014747</v>
      </c>
      <c r="P418" s="33"/>
      <c r="Q418" s="33"/>
      <c r="R418" s="33"/>
      <c r="S418" s="33"/>
      <c r="T418" s="18"/>
      <c r="AA418" s="18"/>
      <c r="AJ418" s="33"/>
    </row>
    <row r="419" spans="1:60" x14ac:dyDescent="0.2">
      <c r="D419" s="5">
        <v>10.4</v>
      </c>
      <c r="E419">
        <v>2</v>
      </c>
      <c r="F419" s="1">
        <f t="shared" si="38"/>
        <v>21.782273837632232</v>
      </c>
      <c r="H419" s="2">
        <v>26.9</v>
      </c>
      <c r="I419" s="2">
        <v>22.6</v>
      </c>
      <c r="J419" s="2">
        <v>17</v>
      </c>
      <c r="K419" s="28">
        <f t="shared" si="35"/>
        <v>0.6894750607961212</v>
      </c>
      <c r="P419" s="33"/>
      <c r="R419" s="33"/>
      <c r="S419" s="33"/>
      <c r="T419" s="18"/>
    </row>
    <row r="420" spans="1:60" x14ac:dyDescent="0.2">
      <c r="D420" s="5">
        <v>10.4</v>
      </c>
      <c r="E420">
        <v>3</v>
      </c>
      <c r="F420" s="1">
        <f t="shared" si="38"/>
        <v>18.834326902621122</v>
      </c>
      <c r="H420" s="2">
        <v>30.8</v>
      </c>
      <c r="I420" s="2">
        <v>18.7</v>
      </c>
      <c r="J420" s="2">
        <v>11.6</v>
      </c>
      <c r="K420" s="28">
        <f t="shared" si="35"/>
        <v>0.48335011661487504</v>
      </c>
      <c r="P420" s="33"/>
      <c r="R420" s="33"/>
      <c r="S420" s="33"/>
      <c r="T420" s="18"/>
    </row>
    <row r="421" spans="1:60" x14ac:dyDescent="0.2">
      <c r="D421" s="5">
        <v>10.4</v>
      </c>
      <c r="E421">
        <v>4</v>
      </c>
      <c r="F421" s="1">
        <f t="shared" si="38"/>
        <v>18.549080291413606</v>
      </c>
      <c r="H421" s="2">
        <v>25.2</v>
      </c>
      <c r="I421" s="2">
        <v>20.100000000000001</v>
      </c>
      <c r="J421" s="2">
        <v>12.6</v>
      </c>
      <c r="K421" s="28">
        <f t="shared" si="35"/>
        <v>0.55985072637346422</v>
      </c>
      <c r="P421" s="33"/>
      <c r="R421" s="33"/>
      <c r="S421" s="33"/>
      <c r="T421" s="18"/>
    </row>
    <row r="422" spans="1:60" x14ac:dyDescent="0.2">
      <c r="D422" s="5">
        <v>10.4</v>
      </c>
      <c r="E422">
        <v>5</v>
      </c>
      <c r="F422" s="1">
        <f t="shared" si="38"/>
        <v>18.309957056609061</v>
      </c>
      <c r="H422" s="2">
        <v>23.8</v>
      </c>
      <c r="I422" s="2">
        <v>20.8</v>
      </c>
      <c r="J422" s="2">
        <v>12.4</v>
      </c>
      <c r="K422" s="28">
        <f t="shared" si="35"/>
        <v>0.55731603560488019</v>
      </c>
      <c r="P422" s="33"/>
      <c r="R422" s="33"/>
      <c r="S422" s="33"/>
      <c r="T422" s="18"/>
    </row>
    <row r="423" spans="1:60" x14ac:dyDescent="0.2">
      <c r="D423" s="5">
        <v>10.4</v>
      </c>
      <c r="E423">
        <v>6</v>
      </c>
      <c r="F423" s="1">
        <f t="shared" si="38"/>
        <v>17.946358823096094</v>
      </c>
      <c r="H423" s="2">
        <v>26.7</v>
      </c>
      <c r="I423" s="2">
        <v>17.600000000000001</v>
      </c>
      <c r="J423" s="2">
        <v>12.3</v>
      </c>
      <c r="K423" s="28">
        <f t="shared" si="35"/>
        <v>0.56740498477876233</v>
      </c>
      <c r="P423" s="33"/>
      <c r="R423" s="33"/>
      <c r="S423" s="33"/>
      <c r="T423" s="18"/>
    </row>
    <row r="424" spans="1:60" x14ac:dyDescent="0.2">
      <c r="D424" s="5">
        <v>10.4</v>
      </c>
      <c r="E424">
        <v>7</v>
      </c>
      <c r="F424" s="1">
        <f t="shared" si="38"/>
        <v>17.806192349586773</v>
      </c>
      <c r="H424" s="2">
        <v>22</v>
      </c>
      <c r="I424" s="2">
        <v>18.2</v>
      </c>
      <c r="J424" s="2">
        <v>14.1</v>
      </c>
      <c r="K424" s="28">
        <f t="shared" si="35"/>
        <v>0.70464776415488006</v>
      </c>
      <c r="P424" s="33"/>
      <c r="R424" s="33"/>
      <c r="S424" s="33"/>
      <c r="T424" s="18"/>
    </row>
    <row r="425" spans="1:60" x14ac:dyDescent="0.2">
      <c r="D425" s="5">
        <v>10.4</v>
      </c>
      <c r="E425">
        <v>8</v>
      </c>
      <c r="F425" s="1">
        <f t="shared" si="38"/>
        <v>16.787186705647532</v>
      </c>
      <c r="H425" s="2">
        <v>24.7</v>
      </c>
      <c r="I425" s="2">
        <v>17.899999999999999</v>
      </c>
      <c r="J425" s="2">
        <v>10.7</v>
      </c>
      <c r="K425" s="28">
        <f t="shared" si="35"/>
        <v>0.50887227008964508</v>
      </c>
      <c r="P425" s="33"/>
      <c r="R425" s="33"/>
      <c r="S425" s="33"/>
      <c r="T425" s="18"/>
    </row>
    <row r="426" spans="1:60" x14ac:dyDescent="0.2">
      <c r="D426" s="5">
        <v>10.4</v>
      </c>
      <c r="E426">
        <v>9</v>
      </c>
      <c r="F426" s="1">
        <f t="shared" si="38"/>
        <v>16.277578415823296</v>
      </c>
      <c r="H426" s="2">
        <v>29.5</v>
      </c>
      <c r="I426" s="2">
        <v>17.2</v>
      </c>
      <c r="J426" s="2">
        <v>8.5</v>
      </c>
      <c r="K426" s="28">
        <f t="shared" si="35"/>
        <v>0.37734942649067582</v>
      </c>
      <c r="P426" s="33"/>
      <c r="R426" s="33"/>
      <c r="S426" s="33"/>
      <c r="T426" s="18"/>
    </row>
    <row r="427" spans="1:60" x14ac:dyDescent="0.2">
      <c r="D427" s="5">
        <v>10.4</v>
      </c>
      <c r="E427">
        <v>10</v>
      </c>
      <c r="F427" s="1">
        <f t="shared" si="38"/>
        <v>16.203273737617881</v>
      </c>
      <c r="H427" s="2">
        <v>19.3</v>
      </c>
      <c r="I427" s="2">
        <v>20.6</v>
      </c>
      <c r="J427" s="2">
        <v>10.7</v>
      </c>
      <c r="K427" s="28">
        <f t="shared" si="35"/>
        <v>0.53662575559648218</v>
      </c>
      <c r="P427" s="33"/>
      <c r="R427" s="33"/>
      <c r="S427" s="33"/>
      <c r="T427" s="18"/>
    </row>
    <row r="428" spans="1:60" x14ac:dyDescent="0.2">
      <c r="D428" s="5">
        <v>10.4</v>
      </c>
      <c r="E428">
        <v>11</v>
      </c>
      <c r="F428" s="1">
        <f t="shared" si="38"/>
        <v>15.991558046622314</v>
      </c>
      <c r="H428" s="2">
        <v>19.399999999999999</v>
      </c>
      <c r="I428" s="2">
        <v>17</v>
      </c>
      <c r="J428" s="2">
        <v>12.4</v>
      </c>
      <c r="K428" s="28">
        <f t="shared" si="35"/>
        <v>0.68280447618524398</v>
      </c>
      <c r="P428" s="33"/>
      <c r="R428" s="33"/>
      <c r="S428" s="33"/>
      <c r="T428" s="18"/>
    </row>
    <row r="429" spans="1:60" x14ac:dyDescent="0.2">
      <c r="D429" s="5">
        <v>10.4</v>
      </c>
      <c r="E429">
        <v>12</v>
      </c>
      <c r="F429" s="1">
        <f t="shared" si="38"/>
        <v>15.374416396646232</v>
      </c>
      <c r="H429" s="2">
        <v>23.1</v>
      </c>
      <c r="I429" s="2">
        <v>17.100000000000001</v>
      </c>
      <c r="J429" s="2">
        <v>9.1999999999999993</v>
      </c>
      <c r="K429" s="28">
        <f t="shared" si="35"/>
        <v>0.4628963775817645</v>
      </c>
      <c r="P429" s="33"/>
      <c r="R429" s="33"/>
      <c r="S429" s="33"/>
      <c r="T429" s="18"/>
    </row>
    <row r="430" spans="1:60" x14ac:dyDescent="0.2">
      <c r="D430" s="5">
        <v>10.4</v>
      </c>
      <c r="K430" s="28" t="s">
        <v>159</v>
      </c>
    </row>
    <row r="431" spans="1:60" s="15" customFormat="1" x14ac:dyDescent="0.2">
      <c r="B431" s="14"/>
      <c r="C431" s="14" t="s">
        <v>15</v>
      </c>
      <c r="D431" s="5">
        <v>10.4</v>
      </c>
      <c r="E431" s="15">
        <v>1</v>
      </c>
      <c r="F431" s="16">
        <f>POWER((H431*I431*J431),1/3)</f>
        <v>14.785571523878046</v>
      </c>
      <c r="G431" s="17">
        <f>AVERAGE(H431:J431)</f>
        <v>18.5</v>
      </c>
      <c r="H431" s="17">
        <v>36.4</v>
      </c>
      <c r="I431" s="17">
        <v>11.1</v>
      </c>
      <c r="J431" s="17">
        <v>8</v>
      </c>
      <c r="K431" s="28">
        <f t="shared" si="35"/>
        <v>0.39799517384028471</v>
      </c>
      <c r="L431" s="29"/>
      <c r="M431" s="28"/>
      <c r="N431" s="35"/>
      <c r="O431" s="36"/>
      <c r="P431" s="36"/>
      <c r="Q431" s="36"/>
      <c r="R431" s="36"/>
      <c r="S431" s="36"/>
      <c r="T431" s="36"/>
      <c r="U431" s="18"/>
      <c r="V431" s="18"/>
      <c r="W431" s="18"/>
      <c r="X431" s="18"/>
      <c r="Y431" s="18"/>
      <c r="Z431" s="18"/>
      <c r="AA431" s="36"/>
      <c r="AB431" s="36"/>
      <c r="AC431" s="18"/>
      <c r="AD431" s="18"/>
      <c r="AE431" s="18"/>
      <c r="AF431" s="18"/>
      <c r="AG431" s="18"/>
      <c r="AH431" s="18"/>
      <c r="AI431" s="33"/>
      <c r="AJ431" s="36"/>
      <c r="AK431" s="36"/>
      <c r="AL431" s="36"/>
      <c r="AM431" s="36"/>
      <c r="AN431" s="36"/>
      <c r="AO431" s="36"/>
      <c r="AP431" s="36"/>
      <c r="AQ431" s="36"/>
      <c r="AR431" s="36"/>
      <c r="AS431" s="36"/>
      <c r="AT431" s="36"/>
      <c r="AU431" s="36"/>
      <c r="AV431" s="36"/>
      <c r="AW431" s="36"/>
      <c r="AX431" s="36"/>
      <c r="AY431" s="36"/>
      <c r="AZ431" s="36"/>
      <c r="BA431" s="36"/>
      <c r="BB431" s="36"/>
      <c r="BC431" s="36"/>
      <c r="BD431" s="36"/>
      <c r="BE431" s="36"/>
      <c r="BF431" s="36"/>
      <c r="BG431" s="36"/>
      <c r="BH431" s="36"/>
    </row>
    <row r="432" spans="1:60" x14ac:dyDescent="0.2">
      <c r="K432" s="28" t="s">
        <v>159</v>
      </c>
    </row>
    <row r="433" spans="1:60" x14ac:dyDescent="0.2">
      <c r="A433" t="s">
        <v>43</v>
      </c>
      <c r="B433" s="5">
        <v>19.32338</v>
      </c>
      <c r="C433" s="5">
        <v>-155.26160999999999</v>
      </c>
      <c r="D433" s="5">
        <v>10.5</v>
      </c>
      <c r="E433">
        <v>1</v>
      </c>
      <c r="F433" s="1">
        <f t="shared" ref="F433:F444" si="39">POWER((H433*I433*J433),1/3)</f>
        <v>23.267346672225326</v>
      </c>
      <c r="G433" s="2">
        <f>((H433+I433+J433+H434+I434+J434+H435+I435+J435+H436+I436+J436+H437+I437+J437)/15)</f>
        <v>21.766666666666662</v>
      </c>
      <c r="H433" s="2">
        <v>31</v>
      </c>
      <c r="I433" s="2">
        <v>22.7</v>
      </c>
      <c r="J433" s="2">
        <v>17.899999999999999</v>
      </c>
      <c r="K433" s="28">
        <f t="shared" si="35"/>
        <v>0.67477542198505269</v>
      </c>
      <c r="L433" s="28">
        <f>AVERAGE(K433:K444)</f>
        <v>0.58445704949581545</v>
      </c>
      <c r="P433" s="33"/>
      <c r="Q433" s="33"/>
      <c r="R433" s="33"/>
      <c r="S433" s="33"/>
      <c r="T433" s="18"/>
      <c r="AA433" s="18"/>
      <c r="AJ433" s="33"/>
    </row>
    <row r="434" spans="1:60" x14ac:dyDescent="0.2">
      <c r="D434" s="5">
        <v>10.5</v>
      </c>
      <c r="E434">
        <v>2</v>
      </c>
      <c r="F434" s="1">
        <f t="shared" si="39"/>
        <v>21.581173582067848</v>
      </c>
      <c r="H434" s="2">
        <v>27.8</v>
      </c>
      <c r="I434" s="2">
        <v>27.6</v>
      </c>
      <c r="J434" s="2">
        <v>13.1</v>
      </c>
      <c r="K434" s="28">
        <f t="shared" si="35"/>
        <v>0.47292726953831304</v>
      </c>
      <c r="P434" s="33"/>
      <c r="R434" s="33"/>
      <c r="S434" s="33"/>
      <c r="T434" s="18"/>
    </row>
    <row r="435" spans="1:60" x14ac:dyDescent="0.2">
      <c r="D435" s="5">
        <v>10.5</v>
      </c>
      <c r="E435">
        <v>3</v>
      </c>
      <c r="F435" s="1">
        <f t="shared" si="39"/>
        <v>20.381495137787699</v>
      </c>
      <c r="H435" s="2">
        <v>27.1</v>
      </c>
      <c r="I435" s="2">
        <v>24.6</v>
      </c>
      <c r="J435" s="2">
        <v>12.7</v>
      </c>
      <c r="K435" s="28">
        <f t="shared" si="35"/>
        <v>0.49187134433121193</v>
      </c>
      <c r="P435" s="33"/>
      <c r="R435" s="33"/>
      <c r="S435" s="33"/>
      <c r="T435" s="18"/>
    </row>
    <row r="436" spans="1:60" x14ac:dyDescent="0.2">
      <c r="D436" s="5">
        <v>10.5</v>
      </c>
      <c r="E436">
        <v>4</v>
      </c>
      <c r="F436" s="1">
        <f t="shared" si="39"/>
        <v>19.228356176404915</v>
      </c>
      <c r="H436" s="2">
        <v>23.9</v>
      </c>
      <c r="I436" s="2">
        <v>21.4</v>
      </c>
      <c r="J436" s="2">
        <v>13.9</v>
      </c>
      <c r="K436" s="28">
        <f t="shared" si="35"/>
        <v>0.61462321937497755</v>
      </c>
      <c r="P436" s="33"/>
      <c r="R436" s="33"/>
      <c r="S436" s="33"/>
      <c r="T436" s="18"/>
    </row>
    <row r="437" spans="1:60" x14ac:dyDescent="0.2">
      <c r="D437" s="5">
        <v>10.5</v>
      </c>
      <c r="E437">
        <v>5</v>
      </c>
      <c r="F437" s="1">
        <f t="shared" si="39"/>
        <v>19.181492582581086</v>
      </c>
      <c r="H437" s="2">
        <v>29</v>
      </c>
      <c r="I437" s="2">
        <v>23.4</v>
      </c>
      <c r="J437" s="2">
        <v>10.4</v>
      </c>
      <c r="K437" s="28">
        <f t="shared" si="35"/>
        <v>0.39923298107756161</v>
      </c>
      <c r="P437" s="33"/>
      <c r="R437" s="33"/>
      <c r="S437" s="33"/>
      <c r="T437" s="18"/>
    </row>
    <row r="438" spans="1:60" x14ac:dyDescent="0.2">
      <c r="D438" s="5">
        <v>10.5</v>
      </c>
      <c r="E438">
        <v>6</v>
      </c>
      <c r="F438" s="1">
        <f t="shared" si="39"/>
        <v>18.585472527283997</v>
      </c>
      <c r="H438" s="2">
        <v>23.4</v>
      </c>
      <c r="I438" s="2">
        <v>17.7</v>
      </c>
      <c r="J438" s="2">
        <v>15.5</v>
      </c>
      <c r="K438" s="28">
        <f t="shared" si="35"/>
        <v>0.76161788902005723</v>
      </c>
      <c r="P438" s="33"/>
      <c r="R438" s="33"/>
      <c r="S438" s="33"/>
      <c r="T438" s="18"/>
    </row>
    <row r="439" spans="1:60" x14ac:dyDescent="0.2">
      <c r="D439" s="5">
        <v>10.5</v>
      </c>
      <c r="E439">
        <v>7</v>
      </c>
      <c r="F439" s="1">
        <f t="shared" si="39"/>
        <v>17.81750581787848</v>
      </c>
      <c r="H439" s="2">
        <v>24.4</v>
      </c>
      <c r="I439" s="2">
        <v>17.3</v>
      </c>
      <c r="J439" s="2">
        <v>13.4</v>
      </c>
      <c r="K439" s="28">
        <f t="shared" si="35"/>
        <v>0.6522090693490793</v>
      </c>
      <c r="P439" s="33"/>
      <c r="R439" s="33"/>
      <c r="S439" s="33"/>
      <c r="T439" s="18"/>
    </row>
    <row r="440" spans="1:60" x14ac:dyDescent="0.2">
      <c r="D440" s="5">
        <v>10.5</v>
      </c>
      <c r="E440">
        <v>8</v>
      </c>
      <c r="F440" s="1">
        <f t="shared" si="39"/>
        <v>17.43081253734082</v>
      </c>
      <c r="H440" s="2">
        <v>20.9</v>
      </c>
      <c r="I440" s="2">
        <v>18.100000000000001</v>
      </c>
      <c r="J440" s="2">
        <v>14</v>
      </c>
      <c r="K440" s="28">
        <f t="shared" si="35"/>
        <v>0.71980623661261045</v>
      </c>
      <c r="P440" s="33"/>
      <c r="R440" s="33"/>
      <c r="S440" s="33"/>
      <c r="T440" s="18"/>
    </row>
    <row r="441" spans="1:60" x14ac:dyDescent="0.2">
      <c r="D441" s="5">
        <v>10.5</v>
      </c>
      <c r="E441">
        <v>9</v>
      </c>
      <c r="F441" s="1">
        <f t="shared" si="39"/>
        <v>17.195711703602605</v>
      </c>
      <c r="H441" s="2">
        <v>29.1</v>
      </c>
      <c r="I441" s="2">
        <v>17.3</v>
      </c>
      <c r="J441" s="2">
        <v>10.1</v>
      </c>
      <c r="K441" s="28">
        <f t="shared" si="35"/>
        <v>0.45014437515623174</v>
      </c>
      <c r="P441" s="33"/>
      <c r="R441" s="33"/>
      <c r="S441" s="33"/>
      <c r="T441" s="18"/>
    </row>
    <row r="442" spans="1:60" x14ac:dyDescent="0.2">
      <c r="D442" s="5">
        <v>10.5</v>
      </c>
      <c r="E442">
        <v>10</v>
      </c>
      <c r="F442" s="1">
        <f t="shared" si="39"/>
        <v>16.919164096434901</v>
      </c>
      <c r="H442" s="2">
        <v>21.4</v>
      </c>
      <c r="I442" s="2">
        <v>18.399999999999999</v>
      </c>
      <c r="J442" s="2">
        <v>12.3</v>
      </c>
      <c r="K442" s="28">
        <f t="shared" si="35"/>
        <v>0.61985386462492198</v>
      </c>
      <c r="P442" s="33"/>
      <c r="R442" s="33"/>
      <c r="S442" s="33"/>
      <c r="T442" s="18"/>
    </row>
    <row r="443" spans="1:60" x14ac:dyDescent="0.2">
      <c r="D443" s="5">
        <v>10.5</v>
      </c>
      <c r="E443">
        <v>11</v>
      </c>
      <c r="F443" s="1">
        <f t="shared" si="39"/>
        <v>16.421852685162484</v>
      </c>
      <c r="H443" s="2">
        <v>24.4</v>
      </c>
      <c r="I443" s="2">
        <v>16.5</v>
      </c>
      <c r="J443" s="2">
        <v>11</v>
      </c>
      <c r="K443" s="28">
        <f t="shared" si="35"/>
        <v>0.54822116712822366</v>
      </c>
      <c r="P443" s="33"/>
      <c r="R443" s="33"/>
      <c r="S443" s="33"/>
      <c r="T443" s="18"/>
    </row>
    <row r="444" spans="1:60" x14ac:dyDescent="0.2">
      <c r="D444" s="5">
        <v>10.5</v>
      </c>
      <c r="E444">
        <v>12</v>
      </c>
      <c r="F444" s="1">
        <f t="shared" si="39"/>
        <v>16.020130911028762</v>
      </c>
      <c r="H444" s="2">
        <v>21.8</v>
      </c>
      <c r="I444" s="2">
        <v>16.399999999999999</v>
      </c>
      <c r="J444" s="2">
        <v>11.5</v>
      </c>
      <c r="K444" s="28">
        <f t="shared" si="35"/>
        <v>0.60820175575154467</v>
      </c>
      <c r="P444" s="33"/>
      <c r="R444" s="33"/>
      <c r="S444" s="33"/>
      <c r="T444" s="18"/>
    </row>
    <row r="445" spans="1:60" x14ac:dyDescent="0.2">
      <c r="D445" s="5">
        <v>10.5</v>
      </c>
      <c r="K445" s="28" t="s">
        <v>159</v>
      </c>
    </row>
    <row r="446" spans="1:60" s="15" customFormat="1" x14ac:dyDescent="0.2">
      <c r="B446" s="14"/>
      <c r="C446" s="14" t="s">
        <v>15</v>
      </c>
      <c r="D446" s="5">
        <v>10.5</v>
      </c>
      <c r="E446" s="15">
        <v>1</v>
      </c>
      <c r="F446" s="16">
        <f>POWER((H446*I446*J446),1/3)</f>
        <v>9.291895664443615</v>
      </c>
      <c r="G446" s="17">
        <f>AVERAGE(H446:J446)</f>
        <v>13.600000000000001</v>
      </c>
      <c r="H446" s="17">
        <v>26.6</v>
      </c>
      <c r="I446" s="17">
        <v>2.6</v>
      </c>
      <c r="J446" s="17">
        <v>11.6</v>
      </c>
      <c r="K446" s="28">
        <f t="shared" si="35"/>
        <v>1.3948596037072571</v>
      </c>
      <c r="L446" s="29"/>
      <c r="M446" s="28"/>
      <c r="N446" s="35"/>
      <c r="O446" s="36"/>
      <c r="P446" s="36"/>
      <c r="Q446" s="36"/>
      <c r="R446" s="36"/>
      <c r="S446" s="36"/>
      <c r="T446" s="36"/>
      <c r="U446" s="18"/>
      <c r="V446" s="18"/>
      <c r="W446" s="18"/>
      <c r="X446" s="18"/>
      <c r="Y446" s="18"/>
      <c r="Z446" s="18"/>
      <c r="AA446" s="36"/>
      <c r="AB446" s="36"/>
      <c r="AC446" s="18"/>
      <c r="AD446" s="18"/>
      <c r="AE446" s="18"/>
      <c r="AF446" s="18"/>
      <c r="AG446" s="18"/>
      <c r="AH446" s="18"/>
      <c r="AI446" s="33"/>
      <c r="AJ446" s="36"/>
      <c r="AK446" s="36"/>
      <c r="AL446" s="36"/>
      <c r="AM446" s="36"/>
      <c r="AN446" s="36"/>
      <c r="AO446" s="36"/>
      <c r="AP446" s="36"/>
      <c r="AQ446" s="36"/>
      <c r="AR446" s="36"/>
      <c r="AS446" s="36"/>
      <c r="AT446" s="36"/>
      <c r="AU446" s="36"/>
      <c r="AV446" s="36"/>
      <c r="AW446" s="36"/>
      <c r="AX446" s="36"/>
      <c r="AY446" s="36"/>
      <c r="AZ446" s="36"/>
      <c r="BA446" s="36"/>
      <c r="BB446" s="36"/>
      <c r="BC446" s="36"/>
      <c r="BD446" s="36"/>
      <c r="BE446" s="36"/>
      <c r="BF446" s="36"/>
      <c r="BG446" s="36"/>
      <c r="BH446" s="36"/>
    </row>
    <row r="447" spans="1:60" x14ac:dyDescent="0.2">
      <c r="K447" s="28" t="s">
        <v>159</v>
      </c>
    </row>
    <row r="448" spans="1:60" x14ac:dyDescent="0.2">
      <c r="A448" t="s">
        <v>44</v>
      </c>
      <c r="B448" s="5">
        <v>19.323499999999999</v>
      </c>
      <c r="C448" s="5">
        <v>-155.25712999999999</v>
      </c>
      <c r="D448" s="5">
        <v>10.6</v>
      </c>
      <c r="E448">
        <v>1</v>
      </c>
      <c r="F448" s="1">
        <f t="shared" ref="F448:F459" si="40">POWER((H448*I448*J448),1/3)</f>
        <v>19.290477373412582</v>
      </c>
      <c r="G448" s="2">
        <f>((H448+I448+J448+H449+I449+J449+H450+I450+J450+H451+I451+J451+H452+I452+J452)/15)</f>
        <v>18.853333333333332</v>
      </c>
      <c r="H448" s="2">
        <v>24.9</v>
      </c>
      <c r="I448" s="2">
        <v>22.7</v>
      </c>
      <c r="J448" s="2">
        <v>12.7</v>
      </c>
      <c r="K448" s="28">
        <f t="shared" si="35"/>
        <v>0.53418429891313224</v>
      </c>
      <c r="L448" s="28">
        <f>AVERAGE(K448:K459)</f>
        <v>0.56034997253551588</v>
      </c>
      <c r="P448" s="33"/>
      <c r="Q448" s="33"/>
      <c r="R448" s="33"/>
      <c r="S448" s="33"/>
      <c r="T448" s="18"/>
      <c r="AA448" s="18"/>
      <c r="AJ448" s="33"/>
    </row>
    <row r="449" spans="1:60" x14ac:dyDescent="0.2">
      <c r="D449" s="5">
        <v>10.6</v>
      </c>
      <c r="E449">
        <v>2</v>
      </c>
      <c r="F449" s="1">
        <f t="shared" si="40"/>
        <v>17.886589416479318</v>
      </c>
      <c r="H449" s="2">
        <v>26.6</v>
      </c>
      <c r="I449" s="2">
        <v>21.3</v>
      </c>
      <c r="J449" s="2">
        <v>10.1</v>
      </c>
      <c r="K449" s="28">
        <f t="shared" si="35"/>
        <v>0.42431731449587073</v>
      </c>
      <c r="P449" s="33"/>
      <c r="R449" s="33"/>
      <c r="S449" s="33"/>
      <c r="T449" s="18"/>
    </row>
    <row r="450" spans="1:60" x14ac:dyDescent="0.2">
      <c r="D450" s="5">
        <v>10.6</v>
      </c>
      <c r="E450">
        <v>3</v>
      </c>
      <c r="F450" s="1">
        <f t="shared" si="40"/>
        <v>17.716759849657212</v>
      </c>
      <c r="H450" s="2">
        <v>25</v>
      </c>
      <c r="I450" s="2">
        <v>16.600000000000001</v>
      </c>
      <c r="J450" s="2">
        <v>13.4</v>
      </c>
      <c r="K450" s="28">
        <f t="shared" si="35"/>
        <v>0.65778012952291331</v>
      </c>
      <c r="P450" s="33"/>
      <c r="R450" s="33"/>
      <c r="S450" s="33"/>
      <c r="T450" s="18"/>
    </row>
    <row r="451" spans="1:60" x14ac:dyDescent="0.2">
      <c r="D451" s="5">
        <v>10.6</v>
      </c>
      <c r="E451">
        <v>4</v>
      </c>
      <c r="F451" s="1">
        <f t="shared" si="40"/>
        <v>17.702432980801269</v>
      </c>
      <c r="H451" s="2">
        <v>25.6</v>
      </c>
      <c r="I451" s="2">
        <v>19.7</v>
      </c>
      <c r="J451" s="2">
        <v>11</v>
      </c>
      <c r="K451" s="28">
        <f t="shared" ref="K451:K513" si="41">J451/SQRT(H451*I451)</f>
        <v>0.48982346866687881</v>
      </c>
      <c r="P451" s="33"/>
      <c r="R451" s="33"/>
      <c r="S451" s="33"/>
      <c r="T451" s="18"/>
    </row>
    <row r="452" spans="1:60" x14ac:dyDescent="0.2">
      <c r="D452" s="5">
        <v>10.6</v>
      </c>
      <c r="E452">
        <v>5</v>
      </c>
      <c r="F452" s="1">
        <f t="shared" si="40"/>
        <v>17.240579327112012</v>
      </c>
      <c r="H452" s="2">
        <v>22.1</v>
      </c>
      <c r="I452" s="2">
        <v>18.7</v>
      </c>
      <c r="J452" s="2">
        <v>12.4</v>
      </c>
      <c r="K452" s="28">
        <f t="shared" si="41"/>
        <v>0.6099647602404662</v>
      </c>
      <c r="P452" s="33"/>
      <c r="R452" s="33"/>
      <c r="S452" s="33"/>
      <c r="T452" s="18"/>
    </row>
    <row r="453" spans="1:60" x14ac:dyDescent="0.2">
      <c r="D453" s="5">
        <v>10.6</v>
      </c>
      <c r="E453">
        <v>6</v>
      </c>
      <c r="F453" s="1">
        <f t="shared" si="40"/>
        <v>17.2031002163613</v>
      </c>
      <c r="H453" s="2">
        <v>21.5</v>
      </c>
      <c r="I453" s="2">
        <v>18.5</v>
      </c>
      <c r="J453" s="2">
        <v>12.8</v>
      </c>
      <c r="K453" s="28">
        <f t="shared" si="41"/>
        <v>0.64180762952179227</v>
      </c>
      <c r="P453" s="33"/>
      <c r="R453" s="33"/>
      <c r="S453" s="33"/>
      <c r="T453" s="18"/>
    </row>
    <row r="454" spans="1:60" x14ac:dyDescent="0.2">
      <c r="D454" s="5">
        <v>10.6</v>
      </c>
      <c r="E454">
        <v>7</v>
      </c>
      <c r="F454" s="1">
        <f t="shared" si="40"/>
        <v>17.195383653854272</v>
      </c>
      <c r="H454" s="2">
        <v>23.4</v>
      </c>
      <c r="I454" s="2">
        <v>19.399999999999999</v>
      </c>
      <c r="J454" s="2">
        <v>11.2</v>
      </c>
      <c r="K454" s="28">
        <f t="shared" si="41"/>
        <v>0.5256652025670755</v>
      </c>
      <c r="P454" s="33"/>
      <c r="R454" s="33"/>
      <c r="S454" s="33"/>
      <c r="T454" s="18"/>
    </row>
    <row r="455" spans="1:60" x14ac:dyDescent="0.2">
      <c r="D455" s="5">
        <v>10.6</v>
      </c>
      <c r="E455">
        <v>8</v>
      </c>
      <c r="F455" s="1">
        <f t="shared" si="40"/>
        <v>17.187648875845433</v>
      </c>
      <c r="H455" s="2">
        <v>21.3</v>
      </c>
      <c r="I455" s="2">
        <v>17.399999999999999</v>
      </c>
      <c r="J455" s="2">
        <v>13.7</v>
      </c>
      <c r="K455" s="28">
        <f t="shared" si="41"/>
        <v>0.71163310195156848</v>
      </c>
      <c r="P455" s="33"/>
      <c r="R455" s="33"/>
      <c r="S455" s="33"/>
      <c r="T455" s="18"/>
    </row>
    <row r="456" spans="1:60" x14ac:dyDescent="0.2">
      <c r="D456" s="5">
        <v>10.6</v>
      </c>
      <c r="E456">
        <v>9</v>
      </c>
      <c r="F456" s="1">
        <f t="shared" si="40"/>
        <v>16.501685778174142</v>
      </c>
      <c r="H456" s="2">
        <v>23.4</v>
      </c>
      <c r="I456" s="2">
        <v>17.3</v>
      </c>
      <c r="J456" s="2">
        <v>11.1</v>
      </c>
      <c r="K456" s="28">
        <f t="shared" si="41"/>
        <v>0.55168604497373674</v>
      </c>
      <c r="P456" s="33"/>
      <c r="R456" s="33"/>
      <c r="S456" s="33"/>
      <c r="T456" s="18"/>
    </row>
    <row r="457" spans="1:60" x14ac:dyDescent="0.2">
      <c r="D457" s="5">
        <v>10.6</v>
      </c>
      <c r="E457">
        <v>10</v>
      </c>
      <c r="F457" s="1">
        <f t="shared" si="40"/>
        <v>15.680647446540783</v>
      </c>
      <c r="H457" s="2">
        <v>21</v>
      </c>
      <c r="I457" s="2">
        <v>18</v>
      </c>
      <c r="J457" s="2">
        <v>10.199999999999999</v>
      </c>
      <c r="K457" s="28">
        <f t="shared" si="41"/>
        <v>0.52463138987111246</v>
      </c>
      <c r="P457" s="33"/>
      <c r="R457" s="33"/>
      <c r="S457" s="33"/>
      <c r="T457" s="18"/>
    </row>
    <row r="458" spans="1:60" x14ac:dyDescent="0.2">
      <c r="D458" s="5">
        <v>10.6</v>
      </c>
      <c r="E458">
        <v>11</v>
      </c>
      <c r="F458" s="1">
        <f t="shared" si="40"/>
        <v>14.998174592683034</v>
      </c>
      <c r="H458" s="2">
        <v>21.8</v>
      </c>
      <c r="I458" s="2">
        <v>14.6</v>
      </c>
      <c r="J458" s="2">
        <v>10.6</v>
      </c>
      <c r="K458" s="28">
        <f t="shared" si="41"/>
        <v>0.59415696235552606</v>
      </c>
      <c r="P458" s="33"/>
      <c r="R458" s="33"/>
      <c r="S458" s="33"/>
      <c r="T458" s="18"/>
    </row>
    <row r="459" spans="1:60" x14ac:dyDescent="0.2">
      <c r="D459" s="5">
        <v>10.6</v>
      </c>
      <c r="E459">
        <v>12</v>
      </c>
      <c r="F459" s="1">
        <f t="shared" si="40"/>
        <v>14.630590455349974</v>
      </c>
      <c r="H459" s="2">
        <v>21.3</v>
      </c>
      <c r="I459" s="2">
        <v>16.899999999999999</v>
      </c>
      <c r="J459" s="2">
        <v>8.6999999999999993</v>
      </c>
      <c r="K459" s="28">
        <f t="shared" si="41"/>
        <v>0.45854936734611734</v>
      </c>
      <c r="P459" s="33"/>
      <c r="R459" s="33"/>
      <c r="S459" s="33"/>
      <c r="T459" s="18"/>
    </row>
    <row r="460" spans="1:60" x14ac:dyDescent="0.2">
      <c r="D460" s="5">
        <v>10.6</v>
      </c>
      <c r="K460" s="28" t="s">
        <v>159</v>
      </c>
    </row>
    <row r="461" spans="1:60" s="15" customFormat="1" x14ac:dyDescent="0.2">
      <c r="B461" s="14"/>
      <c r="C461" s="14" t="s">
        <v>15</v>
      </c>
      <c r="D461" s="5">
        <v>10.6</v>
      </c>
      <c r="E461" s="15">
        <v>1</v>
      </c>
      <c r="F461" s="16">
        <f>POWER((H461*I461*J461),1/3)</f>
        <v>17.608909917010021</v>
      </c>
      <c r="G461" s="17">
        <f>AVERAGE(H461:J461)</f>
        <v>18.766666666666669</v>
      </c>
      <c r="H461" s="17">
        <v>25.5</v>
      </c>
      <c r="I461" s="17">
        <v>20.2</v>
      </c>
      <c r="J461" s="17">
        <v>10.6</v>
      </c>
      <c r="K461" s="28">
        <f t="shared" si="41"/>
        <v>0.46704646607745748</v>
      </c>
      <c r="L461" s="29"/>
      <c r="M461" s="28"/>
      <c r="N461" s="35"/>
      <c r="O461" s="36"/>
      <c r="P461" s="36"/>
      <c r="Q461" s="36"/>
      <c r="R461" s="36"/>
      <c r="S461" s="36"/>
      <c r="T461" s="36"/>
      <c r="U461" s="18"/>
      <c r="V461" s="18"/>
      <c r="W461" s="18"/>
      <c r="X461" s="18"/>
      <c r="Y461" s="18"/>
      <c r="Z461" s="18"/>
      <c r="AA461" s="36"/>
      <c r="AB461" s="36"/>
      <c r="AC461" s="18"/>
      <c r="AD461" s="18"/>
      <c r="AE461" s="18"/>
      <c r="AF461" s="18"/>
      <c r="AG461" s="18"/>
      <c r="AH461" s="18"/>
      <c r="AI461" s="33"/>
      <c r="AJ461" s="36"/>
      <c r="AK461" s="36"/>
      <c r="AL461" s="36"/>
      <c r="AM461" s="36"/>
      <c r="AN461" s="36"/>
      <c r="AO461" s="36"/>
      <c r="AP461" s="36"/>
      <c r="AQ461" s="36"/>
      <c r="AR461" s="36"/>
      <c r="AS461" s="36"/>
      <c r="AT461" s="36"/>
      <c r="AU461" s="36"/>
      <c r="AV461" s="36"/>
      <c r="AW461" s="36"/>
      <c r="AX461" s="36"/>
      <c r="AY461" s="36"/>
      <c r="AZ461" s="36"/>
      <c r="BA461" s="36"/>
      <c r="BB461" s="36"/>
      <c r="BC461" s="36"/>
      <c r="BD461" s="36"/>
      <c r="BE461" s="36"/>
      <c r="BF461" s="36"/>
      <c r="BG461" s="36"/>
      <c r="BH461" s="36"/>
    </row>
    <row r="462" spans="1:60" x14ac:dyDescent="0.2">
      <c r="K462" s="28" t="s">
        <v>159</v>
      </c>
    </row>
    <row r="463" spans="1:60" x14ac:dyDescent="0.2">
      <c r="A463" t="s">
        <v>45</v>
      </c>
      <c r="B463" s="5">
        <v>19.325769999999999</v>
      </c>
      <c r="C463" s="5">
        <v>-155.2543</v>
      </c>
      <c r="D463" s="5">
        <v>10.4</v>
      </c>
      <c r="E463">
        <v>1</v>
      </c>
      <c r="F463" s="1">
        <f t="shared" ref="F463:F474" si="42">POWER((H463*I463*J463),1/3)</f>
        <v>22.322548194658786</v>
      </c>
      <c r="G463" s="2">
        <f>((H463+I463+J463+H464+I464+J464+H465+I465+J465+H466+I466+J466+H467+I467+J467)/15)</f>
        <v>21.18</v>
      </c>
      <c r="H463" s="2">
        <v>29</v>
      </c>
      <c r="I463" s="2">
        <v>22.3</v>
      </c>
      <c r="J463" s="2">
        <v>17.2</v>
      </c>
      <c r="K463" s="28">
        <f t="shared" si="41"/>
        <v>0.67635859987202374</v>
      </c>
      <c r="L463" s="28">
        <f>AVERAGE(K463:K474)</f>
        <v>0.56599597576601945</v>
      </c>
      <c r="P463" s="33"/>
      <c r="Q463" s="33"/>
      <c r="R463" s="33"/>
      <c r="S463" s="33"/>
      <c r="T463" s="18"/>
      <c r="AA463" s="18"/>
      <c r="AJ463" s="33"/>
    </row>
    <row r="464" spans="1:60" x14ac:dyDescent="0.2">
      <c r="D464" s="5">
        <v>10.4</v>
      </c>
      <c r="E464">
        <v>2</v>
      </c>
      <c r="F464" s="1">
        <f t="shared" si="42"/>
        <v>21.437648810261628</v>
      </c>
      <c r="H464" s="2">
        <v>25.6</v>
      </c>
      <c r="I464" s="2">
        <v>21.5</v>
      </c>
      <c r="J464" s="2">
        <v>17.899999999999999</v>
      </c>
      <c r="K464" s="28">
        <f t="shared" si="41"/>
        <v>0.76298116728259213</v>
      </c>
      <c r="P464" s="33"/>
      <c r="R464" s="33"/>
      <c r="S464" s="33"/>
      <c r="T464" s="18"/>
    </row>
    <row r="465" spans="1:36" x14ac:dyDescent="0.2">
      <c r="D465" s="5">
        <v>10.4</v>
      </c>
      <c r="E465">
        <v>3</v>
      </c>
      <c r="F465" s="1">
        <f t="shared" si="42"/>
        <v>21.07186264683552</v>
      </c>
      <c r="H465" s="2">
        <v>27.6</v>
      </c>
      <c r="I465" s="2">
        <v>22.6</v>
      </c>
      <c r="J465" s="2">
        <v>15</v>
      </c>
      <c r="K465" s="28">
        <f t="shared" si="41"/>
        <v>0.6005960871244338</v>
      </c>
      <c r="P465" s="33"/>
      <c r="R465" s="33"/>
      <c r="S465" s="33"/>
      <c r="T465" s="18"/>
    </row>
    <row r="466" spans="1:36" x14ac:dyDescent="0.2">
      <c r="D466" s="5">
        <v>10.4</v>
      </c>
      <c r="E466">
        <v>4</v>
      </c>
      <c r="F466" s="1">
        <f t="shared" si="42"/>
        <v>19.048647267906755</v>
      </c>
      <c r="H466" s="2">
        <v>28.5</v>
      </c>
      <c r="I466" s="2">
        <v>28.2</v>
      </c>
      <c r="J466" s="2">
        <v>8.6</v>
      </c>
      <c r="K466" s="28">
        <f t="shared" si="41"/>
        <v>0.30335521622210099</v>
      </c>
      <c r="P466" s="33"/>
      <c r="R466" s="33"/>
      <c r="S466" s="33"/>
      <c r="T466" s="18"/>
    </row>
    <row r="467" spans="1:36" x14ac:dyDescent="0.2">
      <c r="D467" s="5">
        <v>10.4</v>
      </c>
      <c r="E467">
        <v>5</v>
      </c>
      <c r="F467" s="1">
        <f t="shared" si="42"/>
        <v>17.336324270196823</v>
      </c>
      <c r="H467" s="2">
        <v>24</v>
      </c>
      <c r="I467" s="2">
        <v>16.7</v>
      </c>
      <c r="J467" s="2">
        <v>13</v>
      </c>
      <c r="K467" s="28">
        <f t="shared" si="41"/>
        <v>0.64935097337783865</v>
      </c>
      <c r="P467" s="33"/>
      <c r="R467" s="33"/>
      <c r="S467" s="33"/>
      <c r="T467" s="18"/>
    </row>
    <row r="468" spans="1:36" x14ac:dyDescent="0.2">
      <c r="D468" s="5">
        <v>10.4</v>
      </c>
      <c r="E468">
        <v>6</v>
      </c>
      <c r="F468" s="1">
        <f t="shared" si="42"/>
        <v>16.474114293099547</v>
      </c>
      <c r="H468" s="2">
        <v>25.3</v>
      </c>
      <c r="I468" s="2">
        <v>18.8</v>
      </c>
      <c r="J468" s="2">
        <v>9.4</v>
      </c>
      <c r="K468" s="28">
        <f t="shared" si="41"/>
        <v>0.43101131190276465</v>
      </c>
      <c r="P468" s="33"/>
      <c r="R468" s="33"/>
      <c r="S468" s="33"/>
      <c r="T468" s="18"/>
    </row>
    <row r="469" spans="1:36" x14ac:dyDescent="0.2">
      <c r="D469" s="5">
        <v>10.4</v>
      </c>
      <c r="E469">
        <v>7</v>
      </c>
      <c r="F469" s="1">
        <f t="shared" si="42"/>
        <v>15.802146800105913</v>
      </c>
      <c r="H469" s="2">
        <v>23.6</v>
      </c>
      <c r="I469" s="2">
        <v>17.600000000000001</v>
      </c>
      <c r="J469" s="2">
        <v>9.5</v>
      </c>
      <c r="K469" s="28">
        <f t="shared" si="41"/>
        <v>0.46613452398744787</v>
      </c>
      <c r="P469" s="33"/>
      <c r="R469" s="33"/>
      <c r="S469" s="33"/>
      <c r="T469" s="18"/>
    </row>
    <row r="470" spans="1:36" x14ac:dyDescent="0.2">
      <c r="D470" s="5">
        <v>10.4</v>
      </c>
      <c r="E470">
        <v>8</v>
      </c>
      <c r="F470" s="1">
        <f t="shared" si="42"/>
        <v>15.608105857545535</v>
      </c>
      <c r="H470" s="2">
        <v>20.9</v>
      </c>
      <c r="I470" s="2">
        <v>16.100000000000001</v>
      </c>
      <c r="J470" s="2">
        <v>11.3</v>
      </c>
      <c r="K470" s="28">
        <f t="shared" si="41"/>
        <v>0.61601652484441782</v>
      </c>
      <c r="P470" s="33"/>
      <c r="R470" s="33"/>
      <c r="S470" s="33"/>
      <c r="T470" s="18"/>
    </row>
    <row r="471" spans="1:36" x14ac:dyDescent="0.2">
      <c r="D471" s="5">
        <v>10.4</v>
      </c>
      <c r="E471">
        <v>9</v>
      </c>
      <c r="F471" s="1">
        <f t="shared" si="42"/>
        <v>15.567420501796155</v>
      </c>
      <c r="H471" s="2">
        <v>21.1</v>
      </c>
      <c r="I471" s="2">
        <v>14.9</v>
      </c>
      <c r="J471" s="2">
        <v>12</v>
      </c>
      <c r="K471" s="28">
        <f t="shared" si="41"/>
        <v>0.67677901530304985</v>
      </c>
      <c r="P471" s="33"/>
      <c r="R471" s="33"/>
      <c r="S471" s="33"/>
      <c r="T471" s="18"/>
    </row>
    <row r="472" spans="1:36" x14ac:dyDescent="0.2">
      <c r="D472" s="5">
        <v>10.4</v>
      </c>
      <c r="E472">
        <v>10</v>
      </c>
      <c r="F472" s="1">
        <f t="shared" si="42"/>
        <v>15.194989114665145</v>
      </c>
      <c r="H472" s="2">
        <v>20.8</v>
      </c>
      <c r="I472" s="2">
        <v>16.7</v>
      </c>
      <c r="J472" s="2">
        <v>10.1</v>
      </c>
      <c r="K472" s="28">
        <f t="shared" si="41"/>
        <v>0.54191537239953758</v>
      </c>
      <c r="P472" s="33"/>
      <c r="R472" s="33"/>
      <c r="S472" s="33"/>
      <c r="T472" s="18"/>
    </row>
    <row r="473" spans="1:36" x14ac:dyDescent="0.2">
      <c r="D473" s="5">
        <v>10.4</v>
      </c>
      <c r="E473">
        <v>11</v>
      </c>
      <c r="F473" s="1">
        <f t="shared" si="42"/>
        <v>14.421470030439464</v>
      </c>
      <c r="H473" s="2">
        <v>18.2</v>
      </c>
      <c r="I473" s="2">
        <v>16</v>
      </c>
      <c r="J473" s="2">
        <v>10.3</v>
      </c>
      <c r="K473" s="28">
        <f t="shared" si="41"/>
        <v>0.60358930983331283</v>
      </c>
      <c r="P473" s="33"/>
      <c r="R473" s="33"/>
      <c r="S473" s="33"/>
      <c r="T473" s="18"/>
    </row>
    <row r="474" spans="1:36" x14ac:dyDescent="0.2">
      <c r="D474" s="5">
        <v>10.4</v>
      </c>
      <c r="E474">
        <v>12</v>
      </c>
      <c r="F474" s="1">
        <f t="shared" si="42"/>
        <v>13.350466862621296</v>
      </c>
      <c r="H474" s="2">
        <v>17.600000000000001</v>
      </c>
      <c r="I474" s="2">
        <v>16.899999999999999</v>
      </c>
      <c r="J474" s="2">
        <v>8</v>
      </c>
      <c r="K474" s="28">
        <f t="shared" si="41"/>
        <v>0.46386360704271323</v>
      </c>
      <c r="P474" s="33"/>
      <c r="R474" s="33"/>
      <c r="S474" s="33"/>
      <c r="T474" s="18"/>
    </row>
    <row r="475" spans="1:36" x14ac:dyDescent="0.2">
      <c r="K475" s="28" t="s">
        <v>159</v>
      </c>
    </row>
    <row r="476" spans="1:36" x14ac:dyDescent="0.2">
      <c r="A476" t="s">
        <v>46</v>
      </c>
      <c r="B476" s="5">
        <v>19.32443</v>
      </c>
      <c r="C476" s="5">
        <v>-155.25068999999999</v>
      </c>
      <c r="D476" s="5">
        <v>10.7</v>
      </c>
      <c r="E476">
        <v>1</v>
      </c>
      <c r="F476" s="1">
        <f t="shared" ref="F476:F487" si="43">POWER((H476*I476*J476),1/3)</f>
        <v>25.505588932594449</v>
      </c>
      <c r="G476" s="2">
        <f>((H476+I476+J476+H477+I477+J477+H478+I478+J478+H479+I479+J479+H480+I480+J480)/15)</f>
        <v>21.719999999999995</v>
      </c>
      <c r="H476" s="2">
        <v>30.3</v>
      </c>
      <c r="I476" s="2">
        <v>29.6</v>
      </c>
      <c r="J476" s="2">
        <v>18.5</v>
      </c>
      <c r="K476" s="28">
        <f t="shared" si="41"/>
        <v>0.61773834271963934</v>
      </c>
      <c r="L476" s="28">
        <f>AVERAGE(K476:K487)</f>
        <v>0.53488887641199634</v>
      </c>
      <c r="P476" s="33"/>
      <c r="Q476" s="33"/>
      <c r="R476" s="33"/>
      <c r="S476" s="33"/>
      <c r="T476" s="18"/>
      <c r="AA476" s="18"/>
      <c r="AJ476" s="33"/>
    </row>
    <row r="477" spans="1:36" x14ac:dyDescent="0.2">
      <c r="D477" s="5">
        <v>10.7</v>
      </c>
      <c r="E477">
        <v>2</v>
      </c>
      <c r="F477" s="1">
        <f t="shared" si="43"/>
        <v>20.359724458247477</v>
      </c>
      <c r="H477" s="2">
        <v>36</v>
      </c>
      <c r="I477" s="2">
        <v>19.7</v>
      </c>
      <c r="J477" s="2">
        <v>11.9</v>
      </c>
      <c r="K477" s="28">
        <f t="shared" si="41"/>
        <v>0.44685085981717182</v>
      </c>
      <c r="P477" s="33"/>
      <c r="R477" s="33"/>
      <c r="S477" s="33"/>
      <c r="T477" s="18"/>
    </row>
    <row r="478" spans="1:36" x14ac:dyDescent="0.2">
      <c r="D478" s="5">
        <v>10.7</v>
      </c>
      <c r="E478">
        <v>3</v>
      </c>
      <c r="F478" s="1">
        <f t="shared" si="43"/>
        <v>20.322806758321565</v>
      </c>
      <c r="H478" s="2">
        <v>27.7</v>
      </c>
      <c r="I478" s="2">
        <v>21.8</v>
      </c>
      <c r="J478" s="2">
        <v>13.9</v>
      </c>
      <c r="K478" s="28">
        <f t="shared" si="41"/>
        <v>0.56564853793926206</v>
      </c>
      <c r="P478" s="33"/>
      <c r="R478" s="33"/>
      <c r="S478" s="33"/>
      <c r="T478" s="18"/>
    </row>
    <row r="479" spans="1:36" x14ac:dyDescent="0.2">
      <c r="D479" s="5">
        <v>10.7</v>
      </c>
      <c r="E479">
        <v>4</v>
      </c>
      <c r="F479" s="1">
        <f t="shared" si="43"/>
        <v>18.221108222818323</v>
      </c>
      <c r="H479" s="2">
        <v>23.9</v>
      </c>
      <c r="I479" s="2">
        <v>22.4</v>
      </c>
      <c r="J479" s="2">
        <v>11.3</v>
      </c>
      <c r="K479" s="28">
        <f t="shared" si="41"/>
        <v>0.48837731608777402</v>
      </c>
      <c r="P479" s="33"/>
      <c r="R479" s="33"/>
      <c r="S479" s="33"/>
      <c r="T479" s="18"/>
    </row>
    <row r="480" spans="1:36" x14ac:dyDescent="0.2">
      <c r="D480" s="5">
        <v>10.7</v>
      </c>
      <c r="E480">
        <v>5</v>
      </c>
      <c r="F480" s="1">
        <f t="shared" si="43"/>
        <v>18.056724345991459</v>
      </c>
      <c r="H480" s="2">
        <v>29.9</v>
      </c>
      <c r="I480" s="2">
        <v>17.899999999999999</v>
      </c>
      <c r="J480" s="2">
        <v>11</v>
      </c>
      <c r="K480" s="28">
        <f t="shared" si="41"/>
        <v>0.47547816229541789</v>
      </c>
      <c r="P480" s="33"/>
      <c r="R480" s="33"/>
      <c r="S480" s="33"/>
      <c r="T480" s="18"/>
    </row>
    <row r="481" spans="1:36" x14ac:dyDescent="0.2">
      <c r="D481" s="5">
        <v>10.7</v>
      </c>
      <c r="E481">
        <v>6</v>
      </c>
      <c r="F481" s="1">
        <f t="shared" si="43"/>
        <v>17.22105542948907</v>
      </c>
      <c r="H481" s="2">
        <v>22.9</v>
      </c>
      <c r="I481" s="2">
        <v>17.7</v>
      </c>
      <c r="J481" s="2">
        <v>12.6</v>
      </c>
      <c r="K481" s="28">
        <f t="shared" si="41"/>
        <v>0.62584411209069524</v>
      </c>
      <c r="P481" s="33"/>
      <c r="R481" s="33"/>
      <c r="S481" s="33"/>
      <c r="T481" s="18"/>
    </row>
    <row r="482" spans="1:36" x14ac:dyDescent="0.2">
      <c r="D482" s="5">
        <v>10.7</v>
      </c>
      <c r="E482">
        <v>7</v>
      </c>
      <c r="F482" s="1">
        <f t="shared" si="43"/>
        <v>17.0331900609585</v>
      </c>
      <c r="H482" s="2">
        <v>23.8</v>
      </c>
      <c r="I482" s="2">
        <v>17.899999999999999</v>
      </c>
      <c r="J482" s="2">
        <v>11.6</v>
      </c>
      <c r="K482" s="28">
        <f t="shared" si="41"/>
        <v>0.56200864387302019</v>
      </c>
      <c r="P482" s="33"/>
      <c r="R482" s="33"/>
      <c r="S482" s="33"/>
      <c r="T482" s="18"/>
    </row>
    <row r="483" spans="1:36" x14ac:dyDescent="0.2">
      <c r="D483" s="5">
        <v>10.7</v>
      </c>
      <c r="E483">
        <v>8</v>
      </c>
      <c r="F483" s="1">
        <f t="shared" si="43"/>
        <v>16.774440299584899</v>
      </c>
      <c r="H483" s="2">
        <v>23.1</v>
      </c>
      <c r="I483" s="2">
        <v>14.7</v>
      </c>
      <c r="J483" s="2">
        <v>13.9</v>
      </c>
      <c r="K483" s="28">
        <f t="shared" si="41"/>
        <v>0.75431048228046071</v>
      </c>
      <c r="P483" s="33"/>
      <c r="R483" s="33"/>
      <c r="S483" s="33"/>
      <c r="T483" s="18"/>
    </row>
    <row r="484" spans="1:36" x14ac:dyDescent="0.2">
      <c r="D484" s="5">
        <v>10.7</v>
      </c>
      <c r="E484">
        <v>9</v>
      </c>
      <c r="F484" s="1">
        <f t="shared" si="43"/>
        <v>16.687635917477881</v>
      </c>
      <c r="H484" s="2">
        <v>22.2</v>
      </c>
      <c r="I484" s="2">
        <v>17.3</v>
      </c>
      <c r="J484" s="2">
        <v>12.1</v>
      </c>
      <c r="K484" s="28">
        <f t="shared" si="41"/>
        <v>0.6174273047025044</v>
      </c>
      <c r="P484" s="33"/>
      <c r="R484" s="33"/>
      <c r="S484" s="33"/>
      <c r="T484" s="18"/>
    </row>
    <row r="485" spans="1:36" x14ac:dyDescent="0.2">
      <c r="D485" s="5">
        <v>10.7</v>
      </c>
      <c r="E485">
        <v>10</v>
      </c>
      <c r="F485" s="1">
        <f t="shared" si="43"/>
        <v>16.575292269779272</v>
      </c>
      <c r="H485" s="2">
        <v>26.9</v>
      </c>
      <c r="I485" s="2">
        <v>20.9</v>
      </c>
      <c r="J485" s="2">
        <v>8.1</v>
      </c>
      <c r="K485" s="28">
        <f t="shared" si="41"/>
        <v>0.34161405916416238</v>
      </c>
      <c r="P485" s="33"/>
      <c r="R485" s="33"/>
      <c r="S485" s="33"/>
      <c r="T485" s="18"/>
    </row>
    <row r="486" spans="1:36" x14ac:dyDescent="0.2">
      <c r="D486" s="5">
        <v>10.7</v>
      </c>
      <c r="E486">
        <v>11</v>
      </c>
      <c r="F486" s="1">
        <f t="shared" si="43"/>
        <v>15.881763831937416</v>
      </c>
      <c r="H486" s="2">
        <v>24.6</v>
      </c>
      <c r="I486" s="2">
        <v>17.7</v>
      </c>
      <c r="J486" s="2">
        <v>9.1999999999999993</v>
      </c>
      <c r="K486" s="28">
        <f t="shared" si="41"/>
        <v>0.44089344360746491</v>
      </c>
      <c r="P486" s="33"/>
      <c r="R486" s="33"/>
      <c r="S486" s="33"/>
      <c r="T486" s="18"/>
    </row>
    <row r="487" spans="1:36" x14ac:dyDescent="0.2">
      <c r="D487" s="5">
        <v>10.7</v>
      </c>
      <c r="E487">
        <v>12</v>
      </c>
      <c r="F487" s="1">
        <f t="shared" si="43"/>
        <v>14.793060418383526</v>
      </c>
      <c r="H487" s="2">
        <v>23.1</v>
      </c>
      <c r="I487" s="2">
        <v>15.4</v>
      </c>
      <c r="J487" s="2">
        <v>9.1</v>
      </c>
      <c r="K487" s="28">
        <f t="shared" si="41"/>
        <v>0.4824752523663835</v>
      </c>
      <c r="P487" s="33"/>
      <c r="R487" s="33"/>
      <c r="S487" s="33"/>
      <c r="T487" s="18"/>
    </row>
    <row r="488" spans="1:36" x14ac:dyDescent="0.2">
      <c r="K488" s="28" t="s">
        <v>159</v>
      </c>
    </row>
    <row r="489" spans="1:36" x14ac:dyDescent="0.2">
      <c r="A489" t="s">
        <v>47</v>
      </c>
      <c r="B489" s="5">
        <v>19.320399999999999</v>
      </c>
      <c r="C489" s="5">
        <v>-155.25443999999999</v>
      </c>
      <c r="D489" s="5">
        <v>11</v>
      </c>
      <c r="E489">
        <v>1</v>
      </c>
      <c r="F489" s="1">
        <f t="shared" ref="F489:F500" si="44">POWER((H489*I489*J489),1/3)</f>
        <v>26.388428506998459</v>
      </c>
      <c r="G489" s="2">
        <f>((H489+I489+J489+H490+I490+J490+H491+I491+J491+H492+I492+J492+H493+I493+J493)/15)</f>
        <v>22.946666666666662</v>
      </c>
      <c r="H489" s="2">
        <v>29.2</v>
      </c>
      <c r="I489" s="2">
        <v>31</v>
      </c>
      <c r="J489" s="2">
        <v>20.3</v>
      </c>
      <c r="K489" s="28">
        <f t="shared" si="41"/>
        <v>0.67472028213553448</v>
      </c>
      <c r="L489" s="28">
        <f>AVERAGE(K489:K500)</f>
        <v>0.47045929644830142</v>
      </c>
      <c r="P489" s="33"/>
      <c r="Q489" s="33"/>
      <c r="R489" s="33"/>
      <c r="S489" s="33"/>
      <c r="T489" s="18"/>
      <c r="AA489" s="18"/>
      <c r="AJ489" s="33"/>
    </row>
    <row r="490" spans="1:36" x14ac:dyDescent="0.2">
      <c r="D490" s="5">
        <v>11</v>
      </c>
      <c r="E490">
        <v>2</v>
      </c>
      <c r="F490" s="1">
        <f t="shared" si="44"/>
        <v>22.511598957874181</v>
      </c>
      <c r="H490" s="2">
        <v>35</v>
      </c>
      <c r="I490" s="2">
        <v>26.5</v>
      </c>
      <c r="J490" s="2">
        <v>12.3</v>
      </c>
      <c r="K490" s="28">
        <f t="shared" si="41"/>
        <v>0.40387609853141787</v>
      </c>
      <c r="P490" s="33"/>
      <c r="R490" s="33"/>
      <c r="S490" s="33"/>
      <c r="T490" s="18"/>
    </row>
    <row r="491" spans="1:36" x14ac:dyDescent="0.2">
      <c r="D491" s="5">
        <v>11</v>
      </c>
      <c r="E491">
        <v>3</v>
      </c>
      <c r="F491" s="1">
        <f t="shared" si="44"/>
        <v>21.312021250959521</v>
      </c>
      <c r="H491" s="2">
        <v>26.1</v>
      </c>
      <c r="I491" s="2">
        <v>24.4</v>
      </c>
      <c r="J491" s="2">
        <v>15.2</v>
      </c>
      <c r="K491" s="28">
        <f t="shared" si="41"/>
        <v>0.60232157686293375</v>
      </c>
      <c r="P491" s="33"/>
      <c r="R491" s="33"/>
      <c r="S491" s="33"/>
      <c r="T491" s="18"/>
    </row>
    <row r="492" spans="1:36" x14ac:dyDescent="0.2">
      <c r="D492" s="5">
        <v>11</v>
      </c>
      <c r="E492">
        <v>4</v>
      </c>
      <c r="F492" s="1">
        <f t="shared" si="44"/>
        <v>19.293156226515801</v>
      </c>
      <c r="H492" s="2">
        <v>35.700000000000003</v>
      </c>
      <c r="I492" s="2">
        <v>18.8</v>
      </c>
      <c r="J492" s="2">
        <v>10.7</v>
      </c>
      <c r="K492" s="28">
        <f t="shared" si="41"/>
        <v>0.41301967916643778</v>
      </c>
      <c r="P492" s="33"/>
      <c r="R492" s="33"/>
      <c r="S492" s="33"/>
      <c r="T492" s="18"/>
    </row>
    <row r="493" spans="1:36" x14ac:dyDescent="0.2">
      <c r="D493" s="5">
        <v>11</v>
      </c>
      <c r="E493">
        <v>5</v>
      </c>
      <c r="F493" s="1">
        <f t="shared" si="44"/>
        <v>19.088490274185336</v>
      </c>
      <c r="H493" s="2">
        <v>25.4</v>
      </c>
      <c r="I493" s="2">
        <v>19.7</v>
      </c>
      <c r="J493" s="2">
        <v>13.9</v>
      </c>
      <c r="K493" s="28">
        <f t="shared" si="41"/>
        <v>0.62139081408296648</v>
      </c>
      <c r="P493" s="33"/>
      <c r="R493" s="33"/>
      <c r="S493" s="33"/>
      <c r="T493" s="18"/>
    </row>
    <row r="494" spans="1:36" x14ac:dyDescent="0.2">
      <c r="D494" s="5">
        <v>11</v>
      </c>
      <c r="E494">
        <v>6</v>
      </c>
      <c r="F494" s="1">
        <f t="shared" si="44"/>
        <v>18.810677501766058</v>
      </c>
      <c r="H494" s="2">
        <v>25</v>
      </c>
      <c r="I494" s="2">
        <v>20.8</v>
      </c>
      <c r="J494" s="2">
        <v>12.8</v>
      </c>
      <c r="K494" s="28">
        <f t="shared" si="41"/>
        <v>0.56131713235649872</v>
      </c>
      <c r="P494" s="33"/>
      <c r="R494" s="33"/>
      <c r="S494" s="33"/>
      <c r="T494" s="18"/>
    </row>
    <row r="495" spans="1:36" x14ac:dyDescent="0.2">
      <c r="D495" s="5">
        <v>11</v>
      </c>
      <c r="E495">
        <v>7</v>
      </c>
      <c r="F495" s="1">
        <f t="shared" si="44"/>
        <v>18.342453717360158</v>
      </c>
      <c r="H495" s="2">
        <v>32.299999999999997</v>
      </c>
      <c r="I495" s="2">
        <v>23.3</v>
      </c>
      <c r="J495" s="2">
        <v>8.1999999999999993</v>
      </c>
      <c r="K495" s="28">
        <f t="shared" si="41"/>
        <v>0.29890599855346822</v>
      </c>
      <c r="P495" s="33"/>
      <c r="R495" s="33"/>
      <c r="S495" s="33"/>
      <c r="T495" s="18"/>
    </row>
    <row r="496" spans="1:36" x14ac:dyDescent="0.2">
      <c r="D496" s="5">
        <v>11</v>
      </c>
      <c r="E496">
        <v>8</v>
      </c>
      <c r="F496" s="1">
        <f t="shared" si="44"/>
        <v>17.300816338014297</v>
      </c>
      <c r="H496" s="2">
        <v>23.7</v>
      </c>
      <c r="I496" s="2">
        <v>23</v>
      </c>
      <c r="J496" s="2">
        <v>9.5</v>
      </c>
      <c r="K496" s="28">
        <f t="shared" si="41"/>
        <v>0.40689796165822018</v>
      </c>
      <c r="P496" s="33"/>
      <c r="R496" s="33"/>
      <c r="S496" s="33"/>
      <c r="T496" s="18"/>
    </row>
    <row r="497" spans="1:36" x14ac:dyDescent="0.2">
      <c r="D497" s="5">
        <v>11</v>
      </c>
      <c r="E497">
        <v>9</v>
      </c>
      <c r="F497" s="1">
        <f t="shared" si="44"/>
        <v>16.759539824420862</v>
      </c>
      <c r="H497" s="2">
        <v>24.6</v>
      </c>
      <c r="I497" s="2">
        <v>20.8</v>
      </c>
      <c r="J497" s="2">
        <v>9.1999999999999993</v>
      </c>
      <c r="K497" s="28">
        <f t="shared" si="41"/>
        <v>0.40671351702160086</v>
      </c>
      <c r="P497" s="33"/>
      <c r="R497" s="33"/>
      <c r="S497" s="33"/>
      <c r="T497" s="18"/>
    </row>
    <row r="498" spans="1:36" x14ac:dyDescent="0.2">
      <c r="D498" s="5">
        <v>11</v>
      </c>
      <c r="E498">
        <v>10</v>
      </c>
      <c r="F498" s="1">
        <f t="shared" si="44"/>
        <v>16.48376732297157</v>
      </c>
      <c r="H498" s="2">
        <v>24.8</v>
      </c>
      <c r="I498" s="2">
        <v>21</v>
      </c>
      <c r="J498" s="2">
        <v>8.6</v>
      </c>
      <c r="K498" s="28">
        <f t="shared" si="41"/>
        <v>0.37684517880222684</v>
      </c>
      <c r="P498" s="33"/>
      <c r="R498" s="33"/>
      <c r="S498" s="33"/>
      <c r="T498" s="18"/>
    </row>
    <row r="499" spans="1:36" x14ac:dyDescent="0.2">
      <c r="D499" s="5">
        <v>11</v>
      </c>
      <c r="E499">
        <v>11</v>
      </c>
      <c r="F499" s="1">
        <f t="shared" si="44"/>
        <v>14.923948395221167</v>
      </c>
      <c r="H499" s="2">
        <v>22.5</v>
      </c>
      <c r="I499" s="2">
        <v>18.7</v>
      </c>
      <c r="J499" s="2">
        <v>7.9</v>
      </c>
      <c r="K499" s="28">
        <f t="shared" si="41"/>
        <v>0.38513681004028882</v>
      </c>
      <c r="P499" s="33"/>
      <c r="R499" s="33"/>
      <c r="S499" s="33"/>
      <c r="T499" s="18"/>
    </row>
    <row r="500" spans="1:36" x14ac:dyDescent="0.2">
      <c r="D500" s="5">
        <v>11</v>
      </c>
      <c r="E500">
        <v>12</v>
      </c>
      <c r="F500" s="1">
        <f t="shared" si="44"/>
        <v>14.714826080187287</v>
      </c>
      <c r="H500" s="2">
        <v>23.4</v>
      </c>
      <c r="I500" s="2">
        <v>14.8</v>
      </c>
      <c r="J500" s="2">
        <v>9.1999999999999993</v>
      </c>
      <c r="K500" s="28">
        <f t="shared" si="41"/>
        <v>0.49436650816802341</v>
      </c>
      <c r="P500" s="33"/>
      <c r="R500" s="33"/>
      <c r="S500" s="33"/>
      <c r="T500" s="18"/>
    </row>
    <row r="501" spans="1:36" x14ac:dyDescent="0.2">
      <c r="K501" s="28" t="s">
        <v>159</v>
      </c>
    </row>
    <row r="502" spans="1:36" x14ac:dyDescent="0.2">
      <c r="A502" t="s">
        <v>48</v>
      </c>
      <c r="B502" s="5">
        <v>19.317609999999998</v>
      </c>
      <c r="C502" s="5">
        <v>-155.25561999999999</v>
      </c>
      <c r="D502" s="5">
        <v>11.2</v>
      </c>
      <c r="E502">
        <v>1</v>
      </c>
      <c r="F502" s="1">
        <f t="shared" ref="F502:F513" si="45">POWER((H502*I502*J502),1/3)</f>
        <v>26.737991523871475</v>
      </c>
      <c r="G502" s="2">
        <f>((H502+I502+J502+H503+I503+J503+H504+I504+J504+H505+I505+J505+H506+I506+J506)/15)</f>
        <v>22.633333333333333</v>
      </c>
      <c r="H502" s="2">
        <v>38.299999999999997</v>
      </c>
      <c r="I502" s="2">
        <v>32.200000000000003</v>
      </c>
      <c r="J502" s="2">
        <v>15.5</v>
      </c>
      <c r="K502" s="28">
        <f t="shared" si="41"/>
        <v>0.44137159007805588</v>
      </c>
      <c r="L502" s="28">
        <f>AVERAGE(K502:K513)</f>
        <v>0.52970077613567212</v>
      </c>
      <c r="P502" s="33"/>
      <c r="Q502" s="33"/>
      <c r="R502" s="33"/>
      <c r="S502" s="33"/>
      <c r="T502" s="18"/>
      <c r="AA502" s="18"/>
      <c r="AJ502" s="33"/>
    </row>
    <row r="503" spans="1:36" x14ac:dyDescent="0.2">
      <c r="D503" s="5">
        <v>11.2</v>
      </c>
      <c r="E503">
        <v>2</v>
      </c>
      <c r="F503" s="1">
        <f t="shared" si="45"/>
        <v>20.723486143396126</v>
      </c>
      <c r="H503" s="2">
        <v>30.1</v>
      </c>
      <c r="I503" s="2">
        <v>22.4</v>
      </c>
      <c r="J503" s="2">
        <v>13.2</v>
      </c>
      <c r="K503" s="28">
        <f t="shared" si="41"/>
        <v>0.50835450224478107</v>
      </c>
      <c r="P503" s="33"/>
      <c r="R503" s="33"/>
      <c r="S503" s="33"/>
      <c r="T503" s="18"/>
    </row>
    <row r="504" spans="1:36" x14ac:dyDescent="0.2">
      <c r="D504" s="5">
        <v>11.2</v>
      </c>
      <c r="E504">
        <v>3</v>
      </c>
      <c r="F504" s="1">
        <f t="shared" si="45"/>
        <v>20.630526269386859</v>
      </c>
      <c r="H504" s="2">
        <v>33.200000000000003</v>
      </c>
      <c r="I504" s="2">
        <v>23.2</v>
      </c>
      <c r="J504" s="2">
        <v>11.4</v>
      </c>
      <c r="K504" s="28">
        <f t="shared" si="41"/>
        <v>0.41076347288990206</v>
      </c>
      <c r="P504" s="33"/>
      <c r="R504" s="33"/>
      <c r="S504" s="33"/>
      <c r="T504" s="18"/>
    </row>
    <row r="505" spans="1:36" x14ac:dyDescent="0.2">
      <c r="D505" s="5">
        <v>11.2</v>
      </c>
      <c r="E505">
        <v>4</v>
      </c>
      <c r="F505" s="1">
        <f t="shared" si="45"/>
        <v>20.037761990065825</v>
      </c>
      <c r="H505" s="2">
        <v>25.3</v>
      </c>
      <c r="I505" s="2">
        <v>20</v>
      </c>
      <c r="J505" s="2">
        <v>15.9</v>
      </c>
      <c r="K505" s="28">
        <f t="shared" si="41"/>
        <v>0.70684121691427537</v>
      </c>
      <c r="P505" s="33"/>
      <c r="R505" s="33"/>
      <c r="S505" s="33"/>
      <c r="T505" s="18"/>
    </row>
    <row r="506" spans="1:36" x14ac:dyDescent="0.2">
      <c r="D506" s="5">
        <v>11.2</v>
      </c>
      <c r="E506">
        <v>5</v>
      </c>
      <c r="F506" s="1">
        <f t="shared" si="45"/>
        <v>19.085428795956322</v>
      </c>
      <c r="H506" s="2">
        <v>25.6</v>
      </c>
      <c r="I506" s="2">
        <v>18.600000000000001</v>
      </c>
      <c r="J506" s="2">
        <v>14.6</v>
      </c>
      <c r="K506" s="28">
        <f t="shared" si="41"/>
        <v>0.66907746228492437</v>
      </c>
      <c r="P506" s="33"/>
      <c r="R506" s="33"/>
      <c r="S506" s="33"/>
      <c r="T506" s="18"/>
    </row>
    <row r="507" spans="1:36" x14ac:dyDescent="0.2">
      <c r="D507" s="5">
        <v>11.2</v>
      </c>
      <c r="E507">
        <v>6</v>
      </c>
      <c r="F507" s="1">
        <f t="shared" si="45"/>
        <v>18.054894148903525</v>
      </c>
      <c r="H507" s="2">
        <v>24</v>
      </c>
      <c r="I507" s="2">
        <v>17.899999999999999</v>
      </c>
      <c r="J507" s="2">
        <v>13.7</v>
      </c>
      <c r="K507" s="28">
        <f t="shared" si="41"/>
        <v>0.66098017054016056</v>
      </c>
      <c r="P507" s="33"/>
      <c r="R507" s="33"/>
      <c r="S507" s="33"/>
      <c r="T507" s="18"/>
    </row>
    <row r="508" spans="1:36" x14ac:dyDescent="0.2">
      <c r="D508" s="5">
        <v>11.2</v>
      </c>
      <c r="E508">
        <v>7</v>
      </c>
      <c r="F508" s="1">
        <f t="shared" si="45"/>
        <v>16.879142832869157</v>
      </c>
      <c r="H508" s="2">
        <v>20.8</v>
      </c>
      <c r="I508" s="2">
        <v>17</v>
      </c>
      <c r="J508" s="2">
        <v>13.6</v>
      </c>
      <c r="K508" s="28">
        <f t="shared" si="41"/>
        <v>0.72324057067957903</v>
      </c>
      <c r="P508" s="33"/>
      <c r="R508" s="33"/>
      <c r="S508" s="33"/>
      <c r="T508" s="18"/>
    </row>
    <row r="509" spans="1:36" x14ac:dyDescent="0.2">
      <c r="D509" s="5">
        <v>11.2</v>
      </c>
      <c r="E509">
        <v>8</v>
      </c>
      <c r="F509" s="1">
        <f t="shared" si="45"/>
        <v>16.826570059114118</v>
      </c>
      <c r="H509" s="2">
        <v>25.5</v>
      </c>
      <c r="I509" s="2">
        <v>15.7</v>
      </c>
      <c r="J509" s="2">
        <v>11.9</v>
      </c>
      <c r="K509" s="28">
        <f t="shared" si="41"/>
        <v>0.59473985820560993</v>
      </c>
      <c r="P509" s="33"/>
      <c r="R509" s="33"/>
      <c r="S509" s="33"/>
      <c r="T509" s="18"/>
    </row>
    <row r="510" spans="1:36" x14ac:dyDescent="0.2">
      <c r="D510" s="5">
        <v>11.2</v>
      </c>
      <c r="E510">
        <v>9</v>
      </c>
      <c r="F510" s="1">
        <f t="shared" si="45"/>
        <v>16.800925874898535</v>
      </c>
      <c r="H510" s="2">
        <v>26.3</v>
      </c>
      <c r="I510" s="2">
        <v>19.600000000000001</v>
      </c>
      <c r="J510" s="2">
        <v>9.1999999999999993</v>
      </c>
      <c r="K510" s="28">
        <f t="shared" si="41"/>
        <v>0.40521164478567911</v>
      </c>
      <c r="P510" s="33"/>
      <c r="R510" s="33"/>
      <c r="S510" s="33"/>
      <c r="T510" s="18"/>
    </row>
    <row r="511" spans="1:36" x14ac:dyDescent="0.2">
      <c r="D511" s="5">
        <v>11.2</v>
      </c>
      <c r="E511">
        <v>10</v>
      </c>
      <c r="F511" s="1">
        <f t="shared" si="45"/>
        <v>16.32036547624439</v>
      </c>
      <c r="H511" s="2">
        <v>25</v>
      </c>
      <c r="I511" s="2">
        <v>20.7</v>
      </c>
      <c r="J511" s="2">
        <v>8.4</v>
      </c>
      <c r="K511" s="28">
        <f t="shared" si="41"/>
        <v>0.36925306510164074</v>
      </c>
      <c r="P511" s="33"/>
      <c r="R511" s="33"/>
      <c r="S511" s="33"/>
      <c r="T511" s="18"/>
    </row>
    <row r="512" spans="1:36" x14ac:dyDescent="0.2">
      <c r="D512" s="5">
        <v>11.2</v>
      </c>
      <c r="E512">
        <v>11</v>
      </c>
      <c r="F512" s="1">
        <f t="shared" si="45"/>
        <v>14.646626440762665</v>
      </c>
      <c r="H512" s="2">
        <v>20.8</v>
      </c>
      <c r="I512" s="2">
        <v>18.2</v>
      </c>
      <c r="J512" s="2">
        <v>8.3000000000000007</v>
      </c>
      <c r="K512" s="28">
        <f t="shared" si="41"/>
        <v>0.42659005920636967</v>
      </c>
      <c r="P512" s="33"/>
      <c r="R512" s="33"/>
      <c r="S512" s="33"/>
      <c r="T512" s="18"/>
    </row>
    <row r="513" spans="1:60" x14ac:dyDescent="0.2">
      <c r="D513" s="5">
        <v>11.2</v>
      </c>
      <c r="E513">
        <v>12</v>
      </c>
      <c r="F513" s="1">
        <f t="shared" si="45"/>
        <v>13.829217659198171</v>
      </c>
      <c r="H513" s="2">
        <v>22.8</v>
      </c>
      <c r="I513" s="2">
        <v>14.5</v>
      </c>
      <c r="J513" s="2">
        <v>8</v>
      </c>
      <c r="K513" s="28">
        <f t="shared" si="41"/>
        <v>0.4399857006970872</v>
      </c>
      <c r="P513" s="33"/>
      <c r="R513" s="33"/>
      <c r="S513" s="33"/>
      <c r="T513" s="18"/>
    </row>
    <row r="514" spans="1:60" x14ac:dyDescent="0.2">
      <c r="K514" s="28" t="s">
        <v>159</v>
      </c>
    </row>
    <row r="515" spans="1:60" x14ac:dyDescent="0.2">
      <c r="A515" t="s">
        <v>49</v>
      </c>
      <c r="B515" s="5">
        <v>19.307289999999998</v>
      </c>
      <c r="C515" s="5">
        <v>-155.26032000000001</v>
      </c>
      <c r="D515" s="5">
        <v>12.3</v>
      </c>
      <c r="E515">
        <v>1</v>
      </c>
      <c r="F515" s="1">
        <f t="shared" ref="F515:F526" si="46">POWER((H515*I515*J515),1/3)</f>
        <v>35.893545599833502</v>
      </c>
      <c r="G515" s="2">
        <f>((H515+I515+J515+H516+I516+J516+H517+I517+J517+H518+I518+J518+H519+I519+J519)/15)</f>
        <v>27.313333333333333</v>
      </c>
      <c r="H515" s="2">
        <v>49.9</v>
      </c>
      <c r="I515" s="2">
        <v>36.200000000000003</v>
      </c>
      <c r="J515" s="2">
        <v>25.6</v>
      </c>
      <c r="K515" s="28">
        <f t="shared" ref="K515:K578" si="47">J515/SQRT(H515*I515)</f>
        <v>0.60233126597765685</v>
      </c>
      <c r="L515" s="28">
        <f>AVERAGE(K515:K526)</f>
        <v>0.53022983868170626</v>
      </c>
      <c r="P515" s="33"/>
      <c r="Q515" s="33"/>
      <c r="R515" s="33"/>
      <c r="S515" s="33"/>
      <c r="T515" s="18"/>
      <c r="AA515" s="18"/>
      <c r="AJ515" s="33"/>
    </row>
    <row r="516" spans="1:60" x14ac:dyDescent="0.2">
      <c r="D516" s="5">
        <v>12.3</v>
      </c>
      <c r="E516">
        <v>2</v>
      </c>
      <c r="F516" s="1">
        <f t="shared" si="46"/>
        <v>24.965723693536617</v>
      </c>
      <c r="H516" s="2">
        <v>33</v>
      </c>
      <c r="I516" s="2">
        <v>27.1</v>
      </c>
      <c r="J516" s="2">
        <v>17.399999999999999</v>
      </c>
      <c r="K516" s="28">
        <f t="shared" si="47"/>
        <v>0.58184543713417081</v>
      </c>
      <c r="P516" s="33"/>
      <c r="R516" s="33"/>
      <c r="S516" s="33"/>
      <c r="T516" s="18"/>
    </row>
    <row r="517" spans="1:60" x14ac:dyDescent="0.2">
      <c r="D517" s="5">
        <v>12.3</v>
      </c>
      <c r="E517">
        <v>3</v>
      </c>
      <c r="F517" s="1">
        <f t="shared" si="46"/>
        <v>22.925177142503145</v>
      </c>
      <c r="H517" s="2">
        <v>32.700000000000003</v>
      </c>
      <c r="I517" s="2">
        <v>26.7</v>
      </c>
      <c r="J517" s="2">
        <v>13.8</v>
      </c>
      <c r="K517" s="28">
        <f t="shared" si="47"/>
        <v>0.46703516260444228</v>
      </c>
      <c r="P517" s="33"/>
      <c r="R517" s="33"/>
      <c r="S517" s="33"/>
      <c r="T517" s="18"/>
    </row>
    <row r="518" spans="1:60" x14ac:dyDescent="0.2">
      <c r="D518" s="5">
        <v>12.3</v>
      </c>
      <c r="E518">
        <v>4</v>
      </c>
      <c r="F518" s="1">
        <f t="shared" si="46"/>
        <v>22.799722988324167</v>
      </c>
      <c r="H518" s="2">
        <v>37.200000000000003</v>
      </c>
      <c r="I518" s="2">
        <v>27</v>
      </c>
      <c r="J518" s="2">
        <v>11.8</v>
      </c>
      <c r="K518" s="28">
        <f t="shared" si="47"/>
        <v>0.37233053578418696</v>
      </c>
      <c r="P518" s="33"/>
      <c r="R518" s="33"/>
      <c r="S518" s="33"/>
      <c r="T518" s="18"/>
    </row>
    <row r="519" spans="1:60" x14ac:dyDescent="0.2">
      <c r="D519" s="5">
        <v>12.3</v>
      </c>
      <c r="E519">
        <v>5</v>
      </c>
      <c r="F519" s="1">
        <f t="shared" si="46"/>
        <v>21.876386633189366</v>
      </c>
      <c r="H519" s="2">
        <v>36</v>
      </c>
      <c r="I519" s="2">
        <v>22.2</v>
      </c>
      <c r="J519" s="2">
        <v>13.1</v>
      </c>
      <c r="K519" s="28">
        <f t="shared" si="47"/>
        <v>0.463386692975993</v>
      </c>
      <c r="P519" s="33"/>
      <c r="R519" s="33"/>
      <c r="S519" s="33"/>
      <c r="T519" s="18"/>
    </row>
    <row r="520" spans="1:60" x14ac:dyDescent="0.2">
      <c r="D520" s="5">
        <v>12.3</v>
      </c>
      <c r="E520">
        <v>6</v>
      </c>
      <c r="F520" s="1">
        <f t="shared" si="46"/>
        <v>21.575009678611885</v>
      </c>
      <c r="H520" s="2">
        <v>26.1</v>
      </c>
      <c r="I520" s="2">
        <v>24.2</v>
      </c>
      <c r="J520" s="2">
        <v>15.9</v>
      </c>
      <c r="K520" s="28">
        <f t="shared" si="47"/>
        <v>0.63265826741502684</v>
      </c>
      <c r="P520" s="33"/>
      <c r="R520" s="33"/>
      <c r="S520" s="33"/>
      <c r="T520" s="18"/>
    </row>
    <row r="521" spans="1:60" x14ac:dyDescent="0.2">
      <c r="D521" s="5">
        <v>12.3</v>
      </c>
      <c r="E521">
        <v>7</v>
      </c>
      <c r="F521" s="1">
        <f t="shared" si="46"/>
        <v>21.309202750402484</v>
      </c>
      <c r="H521" s="2">
        <v>30.8</v>
      </c>
      <c r="I521" s="2">
        <v>23.8</v>
      </c>
      <c r="J521" s="2">
        <v>13.2</v>
      </c>
      <c r="K521" s="28">
        <f t="shared" si="47"/>
        <v>0.48753982199530371</v>
      </c>
      <c r="P521" s="33"/>
      <c r="R521" s="33"/>
      <c r="S521" s="33"/>
      <c r="T521" s="18"/>
    </row>
    <row r="522" spans="1:60" x14ac:dyDescent="0.2">
      <c r="D522" s="5">
        <v>12.3</v>
      </c>
      <c r="E522">
        <v>8</v>
      </c>
      <c r="F522" s="1">
        <f t="shared" si="46"/>
        <v>18.942838358204341</v>
      </c>
      <c r="H522" s="2">
        <v>28.9</v>
      </c>
      <c r="I522" s="2">
        <v>19.600000000000001</v>
      </c>
      <c r="J522" s="2">
        <v>12</v>
      </c>
      <c r="K522" s="28">
        <f t="shared" si="47"/>
        <v>0.50420168067226889</v>
      </c>
      <c r="P522" s="33"/>
      <c r="R522" s="33"/>
      <c r="S522" s="33"/>
      <c r="T522" s="18"/>
    </row>
    <row r="523" spans="1:60" x14ac:dyDescent="0.2">
      <c r="D523" s="5">
        <v>12.3</v>
      </c>
      <c r="E523">
        <v>9</v>
      </c>
      <c r="F523" s="1">
        <f t="shared" si="46"/>
        <v>16.537896365981346</v>
      </c>
      <c r="H523" s="2">
        <v>19.3</v>
      </c>
      <c r="I523" s="2">
        <v>18.899999999999999</v>
      </c>
      <c r="J523" s="2">
        <v>12.4</v>
      </c>
      <c r="K523" s="28">
        <f t="shared" si="47"/>
        <v>0.64925025454633734</v>
      </c>
      <c r="P523" s="33"/>
      <c r="R523" s="33"/>
      <c r="S523" s="33"/>
      <c r="T523" s="18"/>
    </row>
    <row r="524" spans="1:60" x14ac:dyDescent="0.2">
      <c r="D524" s="5">
        <v>12.3</v>
      </c>
      <c r="E524">
        <v>10</v>
      </c>
      <c r="F524" s="1">
        <f t="shared" si="46"/>
        <v>16.25481230254654</v>
      </c>
      <c r="H524" s="2">
        <v>28.9</v>
      </c>
      <c r="I524" s="2">
        <v>19.3</v>
      </c>
      <c r="J524" s="2">
        <v>7.7</v>
      </c>
      <c r="K524" s="28">
        <f t="shared" si="47"/>
        <v>0.32603419298617342</v>
      </c>
      <c r="P524" s="33"/>
      <c r="R524" s="33"/>
      <c r="S524" s="33"/>
      <c r="T524" s="18"/>
    </row>
    <row r="525" spans="1:60" x14ac:dyDescent="0.2">
      <c r="D525" s="5">
        <v>12.3</v>
      </c>
      <c r="E525">
        <v>11</v>
      </c>
      <c r="F525" s="1">
        <f t="shared" si="46"/>
        <v>16.016846838609343</v>
      </c>
      <c r="H525" s="2">
        <v>19.899999999999999</v>
      </c>
      <c r="I525" s="2">
        <v>17.8</v>
      </c>
      <c r="J525" s="2">
        <v>11.6</v>
      </c>
      <c r="K525" s="28">
        <f t="shared" si="47"/>
        <v>0.61634155518929057</v>
      </c>
      <c r="P525" s="33"/>
      <c r="R525" s="33"/>
      <c r="S525" s="33"/>
      <c r="T525" s="18"/>
    </row>
    <row r="526" spans="1:60" x14ac:dyDescent="0.2">
      <c r="D526" s="5">
        <v>12.3</v>
      </c>
      <c r="E526">
        <v>12</v>
      </c>
      <c r="F526" s="1">
        <f t="shared" si="46"/>
        <v>14.645809080508531</v>
      </c>
      <c r="H526" s="2">
        <v>17.8</v>
      </c>
      <c r="I526" s="2">
        <v>15.9</v>
      </c>
      <c r="J526" s="2">
        <v>11.1</v>
      </c>
      <c r="K526" s="28">
        <f t="shared" si="47"/>
        <v>0.65980319689962508</v>
      </c>
      <c r="P526" s="33"/>
      <c r="R526" s="33"/>
      <c r="S526" s="33"/>
      <c r="T526" s="18"/>
    </row>
    <row r="527" spans="1:60" x14ac:dyDescent="0.2">
      <c r="K527" s="28" t="s">
        <v>159</v>
      </c>
    </row>
    <row r="528" spans="1:60" s="15" customFormat="1" x14ac:dyDescent="0.2">
      <c r="B528" s="14"/>
      <c r="C528" s="14" t="s">
        <v>15</v>
      </c>
      <c r="D528" s="5">
        <v>12.3</v>
      </c>
      <c r="E528" s="15">
        <v>1</v>
      </c>
      <c r="F528" s="16">
        <f>POWER((H528*I528*J528),1/3)</f>
        <v>27.180184439435177</v>
      </c>
      <c r="G528" s="17">
        <f>AVERAGE(H528:J528)</f>
        <v>27.899999999999995</v>
      </c>
      <c r="H528" s="17">
        <v>35.299999999999997</v>
      </c>
      <c r="I528" s="17">
        <v>28.3</v>
      </c>
      <c r="J528" s="17">
        <v>20.100000000000001</v>
      </c>
      <c r="K528" s="28">
        <f t="shared" si="47"/>
        <v>0.63593904004021784</v>
      </c>
      <c r="L528" s="29"/>
      <c r="M528" s="28"/>
      <c r="N528" s="35"/>
      <c r="O528" s="36"/>
      <c r="P528" s="33"/>
      <c r="Q528" s="36"/>
      <c r="R528" s="36"/>
      <c r="S528" s="36"/>
      <c r="T528" s="36"/>
      <c r="U528" s="18"/>
      <c r="V528" s="18"/>
      <c r="W528" s="18"/>
      <c r="X528" s="18"/>
      <c r="Y528" s="18"/>
      <c r="Z528" s="18"/>
      <c r="AA528" s="36"/>
      <c r="AB528" s="36"/>
      <c r="AC528" s="18"/>
      <c r="AD528" s="18"/>
      <c r="AE528" s="18"/>
      <c r="AF528" s="18"/>
      <c r="AG528" s="18"/>
      <c r="AH528" s="18"/>
      <c r="AI528" s="33"/>
      <c r="AJ528" s="36"/>
      <c r="AK528" s="36"/>
      <c r="AL528" s="36"/>
      <c r="AM528" s="36"/>
      <c r="AN528" s="36"/>
      <c r="AO528" s="36"/>
      <c r="AP528" s="36"/>
      <c r="AQ528" s="36"/>
      <c r="AR528" s="36"/>
      <c r="AS528" s="36"/>
      <c r="AT528" s="36"/>
      <c r="AU528" s="36"/>
      <c r="AV528" s="36"/>
      <c r="AW528" s="36"/>
      <c r="AX528" s="36"/>
      <c r="AY528" s="36"/>
      <c r="AZ528" s="36"/>
      <c r="BA528" s="36"/>
      <c r="BB528" s="36"/>
      <c r="BC528" s="36"/>
      <c r="BD528" s="36"/>
      <c r="BE528" s="36"/>
      <c r="BF528" s="36"/>
      <c r="BG528" s="36"/>
      <c r="BH528" s="36"/>
    </row>
    <row r="529" spans="1:36" x14ac:dyDescent="0.2">
      <c r="K529" s="28" t="s">
        <v>159</v>
      </c>
    </row>
    <row r="530" spans="1:36" x14ac:dyDescent="0.2">
      <c r="A530" t="s">
        <v>50</v>
      </c>
      <c r="B530" s="5">
        <v>19.309650000000001</v>
      </c>
      <c r="C530" s="5">
        <v>-155.25111000000001</v>
      </c>
      <c r="D530" s="5">
        <v>12.3</v>
      </c>
      <c r="E530">
        <v>1</v>
      </c>
      <c r="F530" s="1">
        <f t="shared" ref="F530:F541" si="48">POWER((H530*I530*J530),1/3)</f>
        <v>22.031349246572685</v>
      </c>
      <c r="G530" s="2">
        <f>((H530+I530+J530+H531+I531+J531+H532+I532+J532+H533+I533+J533+H534+I534+J534)/15)</f>
        <v>18.693333333333335</v>
      </c>
      <c r="H530" s="2">
        <v>31.4</v>
      </c>
      <c r="I530" s="2">
        <v>26.4</v>
      </c>
      <c r="J530" s="2">
        <v>12.9</v>
      </c>
      <c r="K530" s="28">
        <f t="shared" si="47"/>
        <v>0.44804632846317816</v>
      </c>
      <c r="L530" s="28">
        <f>AVERAGE(K530:K541)</f>
        <v>0.49347983895531639</v>
      </c>
      <c r="P530" s="33"/>
      <c r="Q530" s="33"/>
      <c r="R530" s="33"/>
      <c r="S530" s="33"/>
      <c r="T530" s="18"/>
      <c r="AA530" s="18"/>
      <c r="AJ530" s="33"/>
    </row>
    <row r="531" spans="1:36" x14ac:dyDescent="0.2">
      <c r="D531" s="5">
        <v>12.3</v>
      </c>
      <c r="E531">
        <v>2</v>
      </c>
      <c r="F531" s="1">
        <f t="shared" si="48"/>
        <v>18.09924602335289</v>
      </c>
      <c r="H531" s="2">
        <v>25</v>
      </c>
      <c r="I531" s="2">
        <v>19.600000000000001</v>
      </c>
      <c r="J531" s="2">
        <v>12.1</v>
      </c>
      <c r="K531" s="28">
        <f t="shared" si="47"/>
        <v>0.54662228125767687</v>
      </c>
      <c r="P531" s="33"/>
      <c r="R531" s="33"/>
      <c r="S531" s="33"/>
      <c r="T531" s="18"/>
    </row>
    <row r="532" spans="1:36" x14ac:dyDescent="0.2">
      <c r="D532" s="5">
        <v>12.3</v>
      </c>
      <c r="E532">
        <v>3</v>
      </c>
      <c r="F532" s="1">
        <f t="shared" si="48"/>
        <v>16.625279622937402</v>
      </c>
      <c r="H532" s="2">
        <v>23.3</v>
      </c>
      <c r="I532" s="2">
        <v>17.3</v>
      </c>
      <c r="J532" s="2">
        <v>11.4</v>
      </c>
      <c r="K532" s="28">
        <f t="shared" si="47"/>
        <v>0.56781104910146285</v>
      </c>
      <c r="P532" s="33"/>
      <c r="R532" s="33"/>
      <c r="S532" s="33"/>
      <c r="T532" s="18"/>
    </row>
    <row r="533" spans="1:36" x14ac:dyDescent="0.2">
      <c r="D533" s="5">
        <v>12.3</v>
      </c>
      <c r="E533">
        <v>4</v>
      </c>
      <c r="F533" s="1">
        <f t="shared" si="48"/>
        <v>16.271018797266407</v>
      </c>
      <c r="H533" s="2">
        <v>25.2</v>
      </c>
      <c r="I533" s="2">
        <v>15.4</v>
      </c>
      <c r="J533" s="2">
        <v>11.1</v>
      </c>
      <c r="K533" s="28">
        <f t="shared" si="47"/>
        <v>0.56345903608268477</v>
      </c>
      <c r="P533" s="33"/>
      <c r="R533" s="33"/>
      <c r="S533" s="33"/>
      <c r="T533" s="18"/>
    </row>
    <row r="534" spans="1:36" x14ac:dyDescent="0.2">
      <c r="D534" s="5">
        <v>12.3</v>
      </c>
      <c r="E534">
        <v>5</v>
      </c>
      <c r="F534" s="1">
        <f t="shared" si="48"/>
        <v>14.9524896768228</v>
      </c>
      <c r="H534" s="2">
        <v>26.8</v>
      </c>
      <c r="I534" s="2">
        <v>12.6</v>
      </c>
      <c r="J534" s="2">
        <v>9.9</v>
      </c>
      <c r="K534" s="28">
        <f t="shared" si="47"/>
        <v>0.53874409746987983</v>
      </c>
      <c r="P534" s="33"/>
      <c r="R534" s="33"/>
      <c r="S534" s="33"/>
      <c r="T534" s="18"/>
    </row>
    <row r="535" spans="1:36" x14ac:dyDescent="0.2">
      <c r="D535" s="5">
        <v>12.3</v>
      </c>
      <c r="E535">
        <v>6</v>
      </c>
      <c r="F535" s="1">
        <f t="shared" si="48"/>
        <v>14.707174063165089</v>
      </c>
      <c r="H535" s="2">
        <v>22.6</v>
      </c>
      <c r="I535" s="2">
        <v>13.8</v>
      </c>
      <c r="J535" s="2">
        <v>10.199999999999999</v>
      </c>
      <c r="K535" s="28">
        <f t="shared" si="47"/>
        <v>0.57757236970531922</v>
      </c>
      <c r="P535" s="33"/>
      <c r="R535" s="33"/>
      <c r="S535" s="33"/>
      <c r="T535" s="18"/>
    </row>
    <row r="536" spans="1:36" x14ac:dyDescent="0.2">
      <c r="D536" s="5">
        <v>12.3</v>
      </c>
      <c r="E536">
        <v>7</v>
      </c>
      <c r="F536" s="1">
        <f t="shared" si="48"/>
        <v>14.594881548504716</v>
      </c>
      <c r="H536" s="2">
        <v>19.2</v>
      </c>
      <c r="I536" s="2">
        <v>17.600000000000001</v>
      </c>
      <c r="J536" s="2">
        <v>9.1999999999999993</v>
      </c>
      <c r="K536" s="28">
        <f t="shared" si="47"/>
        <v>0.50047326087263122</v>
      </c>
      <c r="P536" s="33"/>
      <c r="R536" s="33"/>
      <c r="S536" s="33"/>
      <c r="T536" s="18"/>
    </row>
    <row r="537" spans="1:36" x14ac:dyDescent="0.2">
      <c r="D537" s="5">
        <v>12.3</v>
      </c>
      <c r="E537">
        <v>8</v>
      </c>
      <c r="F537" s="1">
        <f t="shared" si="48"/>
        <v>14.164953579860422</v>
      </c>
      <c r="H537" s="2">
        <v>20.100000000000001</v>
      </c>
      <c r="I537" s="2">
        <v>14</v>
      </c>
      <c r="J537" s="2">
        <v>10.1</v>
      </c>
      <c r="K537" s="28">
        <f t="shared" si="47"/>
        <v>0.60208710677997002</v>
      </c>
      <c r="P537" s="33"/>
      <c r="R537" s="33"/>
      <c r="S537" s="33"/>
      <c r="T537" s="18"/>
    </row>
    <row r="538" spans="1:36" x14ac:dyDescent="0.2">
      <c r="D538" s="5">
        <v>12.3</v>
      </c>
      <c r="E538">
        <v>9</v>
      </c>
      <c r="F538" s="1">
        <f t="shared" si="48"/>
        <v>13.576936110500144</v>
      </c>
      <c r="H538" s="2">
        <v>19</v>
      </c>
      <c r="I538" s="2">
        <v>14.8</v>
      </c>
      <c r="J538" s="2">
        <v>8.9</v>
      </c>
      <c r="K538" s="28">
        <f t="shared" si="47"/>
        <v>0.53074064570317436</v>
      </c>
      <c r="P538" s="33"/>
      <c r="R538" s="33"/>
      <c r="S538" s="33"/>
      <c r="T538" s="18"/>
    </row>
    <row r="539" spans="1:36" x14ac:dyDescent="0.2">
      <c r="D539" s="5">
        <v>12.3</v>
      </c>
      <c r="E539">
        <v>10</v>
      </c>
      <c r="F539" s="1">
        <f t="shared" si="48"/>
        <v>13.20151497763295</v>
      </c>
      <c r="H539" s="2">
        <v>21</v>
      </c>
      <c r="I539" s="2">
        <v>16.600000000000001</v>
      </c>
      <c r="J539" s="2">
        <v>6.6</v>
      </c>
      <c r="K539" s="28">
        <f t="shared" si="47"/>
        <v>0.35349253279256587</v>
      </c>
      <c r="P539" s="33"/>
      <c r="R539" s="33"/>
      <c r="S539" s="33"/>
      <c r="T539" s="18"/>
    </row>
    <row r="540" spans="1:36" x14ac:dyDescent="0.2">
      <c r="D540" s="5">
        <v>12.3</v>
      </c>
      <c r="E540">
        <v>11</v>
      </c>
      <c r="F540" s="1">
        <f t="shared" si="48"/>
        <v>13.075131032934268</v>
      </c>
      <c r="H540" s="2">
        <v>22.8</v>
      </c>
      <c r="I540" s="2">
        <v>17.2</v>
      </c>
      <c r="J540" s="2">
        <v>5.7</v>
      </c>
      <c r="K540" s="28">
        <f t="shared" si="47"/>
        <v>0.28783473940666426</v>
      </c>
      <c r="P540" s="33"/>
      <c r="R540" s="33"/>
      <c r="S540" s="33"/>
      <c r="T540" s="18"/>
    </row>
    <row r="541" spans="1:36" x14ac:dyDescent="0.2">
      <c r="D541" s="5">
        <v>12.3</v>
      </c>
      <c r="E541">
        <v>12</v>
      </c>
      <c r="F541" s="1">
        <f t="shared" si="48"/>
        <v>12.790406222585686</v>
      </c>
      <c r="H541" s="2">
        <v>18.8</v>
      </c>
      <c r="I541" s="2">
        <v>15.9</v>
      </c>
      <c r="J541" s="2">
        <v>7</v>
      </c>
      <c r="K541" s="28">
        <f t="shared" si="47"/>
        <v>0.40487461982859108</v>
      </c>
      <c r="P541" s="33"/>
      <c r="R541" s="33"/>
      <c r="S541" s="33"/>
      <c r="T541" s="18"/>
    </row>
    <row r="542" spans="1:36" x14ac:dyDescent="0.2">
      <c r="K542" s="28" t="s">
        <v>159</v>
      </c>
    </row>
    <row r="543" spans="1:36" x14ac:dyDescent="0.2">
      <c r="A543" t="s">
        <v>51</v>
      </c>
      <c r="B543" s="5">
        <v>19.32152</v>
      </c>
      <c r="C543" s="5">
        <v>-155.22217000000001</v>
      </c>
      <c r="D543" s="5">
        <v>12.1</v>
      </c>
      <c r="E543">
        <v>1</v>
      </c>
      <c r="F543" s="1">
        <f t="shared" ref="F543:F554" si="49">POWER((H543*I543*J543),1/3)</f>
        <v>17.841271065770851</v>
      </c>
      <c r="G543" s="2">
        <f>((H543+I543+J543+H544+I544+J544+H545+I545+J545+H546+I546+J546+H547+I547+J547)/15)</f>
        <v>18.366666666666667</v>
      </c>
      <c r="H543" s="2">
        <v>31.3</v>
      </c>
      <c r="I543" s="2">
        <v>16.8</v>
      </c>
      <c r="J543" s="2">
        <v>10.8</v>
      </c>
      <c r="K543" s="28">
        <f t="shared" si="47"/>
        <v>0.4709740142895476</v>
      </c>
      <c r="L543" s="28">
        <f>AVERAGE(K543:K554)</f>
        <v>0.52476824678460987</v>
      </c>
      <c r="P543" s="33"/>
      <c r="Q543" s="33"/>
      <c r="R543" s="33"/>
      <c r="S543" s="33"/>
      <c r="T543" s="18"/>
      <c r="AA543" s="18"/>
      <c r="AJ543" s="33"/>
    </row>
    <row r="544" spans="1:36" x14ac:dyDescent="0.2">
      <c r="D544" s="5">
        <v>12.1</v>
      </c>
      <c r="E544">
        <v>2</v>
      </c>
      <c r="F544" s="1">
        <f t="shared" si="49"/>
        <v>17.285815943538154</v>
      </c>
      <c r="H544" s="2">
        <v>25.2</v>
      </c>
      <c r="I544" s="2">
        <v>16.8</v>
      </c>
      <c r="J544" s="2">
        <v>12.2</v>
      </c>
      <c r="K544" s="28">
        <f t="shared" si="47"/>
        <v>0.59293204091180096</v>
      </c>
      <c r="P544" s="33"/>
      <c r="R544" s="33"/>
      <c r="S544" s="33"/>
      <c r="T544" s="18"/>
    </row>
    <row r="545" spans="1:60" x14ac:dyDescent="0.2">
      <c r="D545" s="5">
        <v>12.1</v>
      </c>
      <c r="E545">
        <v>3</v>
      </c>
      <c r="F545" s="1">
        <f t="shared" si="49"/>
        <v>17.11940958054965</v>
      </c>
      <c r="H545" s="2">
        <v>36.700000000000003</v>
      </c>
      <c r="I545" s="2">
        <v>14.7</v>
      </c>
      <c r="J545" s="2">
        <v>9.3000000000000007</v>
      </c>
      <c r="K545" s="28">
        <f t="shared" si="47"/>
        <v>0.40039740032242022</v>
      </c>
      <c r="P545" s="33"/>
      <c r="R545" s="33"/>
      <c r="S545" s="33"/>
      <c r="T545" s="18"/>
    </row>
    <row r="546" spans="1:60" x14ac:dyDescent="0.2">
      <c r="D546" s="5">
        <v>12.1</v>
      </c>
      <c r="E546">
        <v>4</v>
      </c>
      <c r="F546" s="1">
        <f t="shared" si="49"/>
        <v>16.522222887196413</v>
      </c>
      <c r="H546" s="2">
        <v>23</v>
      </c>
      <c r="I546" s="2">
        <v>18.5</v>
      </c>
      <c r="J546" s="2">
        <v>10.6</v>
      </c>
      <c r="K546" s="28">
        <f t="shared" si="47"/>
        <v>0.51387333549754277</v>
      </c>
      <c r="P546" s="33"/>
      <c r="R546" s="33"/>
      <c r="S546" s="33"/>
      <c r="T546" s="18"/>
    </row>
    <row r="547" spans="1:60" x14ac:dyDescent="0.2">
      <c r="D547" s="5">
        <v>12.1</v>
      </c>
      <c r="E547">
        <v>5</v>
      </c>
      <c r="F547" s="1">
        <f t="shared" si="49"/>
        <v>15.910921652522026</v>
      </c>
      <c r="H547" s="2">
        <v>22.2</v>
      </c>
      <c r="I547" s="2">
        <v>16.2</v>
      </c>
      <c r="J547" s="2">
        <v>11.2</v>
      </c>
      <c r="K547" s="28">
        <f t="shared" si="47"/>
        <v>0.59058719735711052</v>
      </c>
      <c r="P547" s="33"/>
      <c r="R547" s="33"/>
      <c r="S547" s="33"/>
      <c r="T547" s="18"/>
    </row>
    <row r="548" spans="1:60" x14ac:dyDescent="0.2">
      <c r="D548" s="5">
        <v>12.1</v>
      </c>
      <c r="E548">
        <v>6</v>
      </c>
      <c r="F548" s="1">
        <f t="shared" si="49"/>
        <v>15.271729303305943</v>
      </c>
      <c r="H548" s="2">
        <v>19.7</v>
      </c>
      <c r="I548" s="2">
        <v>16</v>
      </c>
      <c r="J548" s="2">
        <v>11.3</v>
      </c>
      <c r="K548" s="28">
        <f t="shared" si="47"/>
        <v>0.63648084654630777</v>
      </c>
      <c r="P548" s="33"/>
      <c r="R548" s="33"/>
      <c r="S548" s="33"/>
      <c r="T548" s="18"/>
    </row>
    <row r="549" spans="1:60" x14ac:dyDescent="0.2">
      <c r="D549" s="5">
        <v>12.1</v>
      </c>
      <c r="E549">
        <v>7</v>
      </c>
      <c r="F549" s="1">
        <f t="shared" si="49"/>
        <v>15.112003087165567</v>
      </c>
      <c r="H549" s="2">
        <v>19.600000000000001</v>
      </c>
      <c r="I549" s="2">
        <v>14.2</v>
      </c>
      <c r="J549" s="2">
        <v>12.4</v>
      </c>
      <c r="K549" s="28">
        <f t="shared" si="47"/>
        <v>0.74327491734849616</v>
      </c>
      <c r="P549" s="33"/>
      <c r="R549" s="33"/>
      <c r="S549" s="33"/>
      <c r="T549" s="18"/>
    </row>
    <row r="550" spans="1:60" x14ac:dyDescent="0.2">
      <c r="D550" s="5">
        <v>12.1</v>
      </c>
      <c r="E550">
        <v>8</v>
      </c>
      <c r="F550" s="1">
        <f t="shared" si="49"/>
        <v>14.806473914741398</v>
      </c>
      <c r="H550" s="2">
        <v>20.8</v>
      </c>
      <c r="I550" s="2">
        <v>15.3</v>
      </c>
      <c r="J550" s="2">
        <v>10.199999999999999</v>
      </c>
      <c r="K550" s="28">
        <f t="shared" si="47"/>
        <v>0.57177187489686554</v>
      </c>
      <c r="P550" s="33"/>
      <c r="R550" s="33"/>
      <c r="S550" s="33"/>
      <c r="T550" s="18"/>
    </row>
    <row r="551" spans="1:60" x14ac:dyDescent="0.2">
      <c r="D551" s="5">
        <v>12.1</v>
      </c>
      <c r="E551">
        <v>9</v>
      </c>
      <c r="F551" s="1">
        <f t="shared" si="49"/>
        <v>14.44492144819673</v>
      </c>
      <c r="H551" s="2">
        <v>28.2</v>
      </c>
      <c r="I551" s="2">
        <v>16.7</v>
      </c>
      <c r="J551" s="2">
        <v>6.4</v>
      </c>
      <c r="K551" s="28">
        <f t="shared" si="47"/>
        <v>0.29491521866091813</v>
      </c>
      <c r="P551" s="33"/>
      <c r="R551" s="33"/>
      <c r="S551" s="33"/>
      <c r="T551" s="18"/>
    </row>
    <row r="552" spans="1:60" x14ac:dyDescent="0.2">
      <c r="D552" s="5">
        <v>12.1</v>
      </c>
      <c r="E552">
        <v>10</v>
      </c>
      <c r="F552" s="1">
        <f t="shared" si="49"/>
        <v>14.436913396079685</v>
      </c>
      <c r="H552" s="2">
        <v>18.2</v>
      </c>
      <c r="I552" s="2">
        <v>16.7</v>
      </c>
      <c r="J552" s="2">
        <v>9.9</v>
      </c>
      <c r="K552" s="28">
        <f t="shared" si="47"/>
        <v>0.56785998290908923</v>
      </c>
      <c r="P552" s="33"/>
      <c r="R552" s="33"/>
      <c r="S552" s="33"/>
      <c r="T552" s="18"/>
    </row>
    <row r="553" spans="1:60" x14ac:dyDescent="0.2">
      <c r="D553" s="5">
        <v>12.1</v>
      </c>
      <c r="E553">
        <v>11</v>
      </c>
      <c r="F553" s="1">
        <f t="shared" si="49"/>
        <v>13.5697713845135</v>
      </c>
      <c r="H553" s="2">
        <v>19.399999999999999</v>
      </c>
      <c r="I553" s="2">
        <v>16.100000000000001</v>
      </c>
      <c r="J553" s="2">
        <v>8</v>
      </c>
      <c r="K553" s="28">
        <f t="shared" si="47"/>
        <v>0.45266423684072171</v>
      </c>
      <c r="P553" s="33"/>
      <c r="R553" s="33"/>
      <c r="S553" s="33"/>
      <c r="T553" s="18"/>
    </row>
    <row r="554" spans="1:60" x14ac:dyDescent="0.2">
      <c r="D554" s="5">
        <v>12.1</v>
      </c>
      <c r="E554">
        <v>12</v>
      </c>
      <c r="F554" s="1">
        <f t="shared" si="49"/>
        <v>13.563698967390266</v>
      </c>
      <c r="H554" s="2">
        <v>18.899999999999999</v>
      </c>
      <c r="I554" s="2">
        <v>16.3</v>
      </c>
      <c r="J554" s="2">
        <v>8.1</v>
      </c>
      <c r="K554" s="28">
        <f t="shared" si="47"/>
        <v>0.4614878958344984</v>
      </c>
      <c r="P554" s="33"/>
      <c r="R554" s="33"/>
      <c r="S554" s="33"/>
      <c r="T554" s="18"/>
    </row>
    <row r="555" spans="1:60" x14ac:dyDescent="0.2">
      <c r="D555" s="5">
        <v>12.1</v>
      </c>
      <c r="K555" s="28" t="s">
        <v>159</v>
      </c>
    </row>
    <row r="556" spans="1:60" s="15" customFormat="1" x14ac:dyDescent="0.2">
      <c r="B556" s="14"/>
      <c r="C556" s="14" t="s">
        <v>22</v>
      </c>
      <c r="D556" s="5">
        <v>12.1</v>
      </c>
      <c r="E556" s="15">
        <v>1</v>
      </c>
      <c r="F556" s="16">
        <f>POWER((H556*I556*J556),1/3)</f>
        <v>22.548838769247908</v>
      </c>
      <c r="G556" s="17">
        <f>AVERAGE(H556:J556)</f>
        <v>24.366666666666664</v>
      </c>
      <c r="H556" s="15">
        <v>33.799999999999997</v>
      </c>
      <c r="I556" s="15">
        <v>26.5</v>
      </c>
      <c r="J556" s="17">
        <v>12.8</v>
      </c>
      <c r="K556" s="28">
        <f t="shared" si="47"/>
        <v>0.42768959287440678</v>
      </c>
      <c r="L556" s="29"/>
      <c r="M556" s="28"/>
      <c r="N556" s="35"/>
      <c r="O556" s="36"/>
      <c r="P556" s="33"/>
      <c r="Q556" s="36"/>
      <c r="R556" s="36"/>
      <c r="S556" s="36"/>
      <c r="T556" s="36"/>
      <c r="U556" s="18"/>
      <c r="V556" s="18"/>
      <c r="W556" s="18"/>
      <c r="X556" s="18"/>
      <c r="Y556" s="18"/>
      <c r="Z556" s="18"/>
      <c r="AA556" s="18"/>
      <c r="AB556" s="36"/>
      <c r="AC556" s="18"/>
      <c r="AD556" s="18"/>
      <c r="AE556" s="18"/>
      <c r="AF556" s="18"/>
      <c r="AG556" s="18"/>
      <c r="AH556" s="18"/>
      <c r="AI556" s="33"/>
      <c r="AJ556" s="36"/>
      <c r="AK556" s="36"/>
      <c r="AL556" s="36"/>
      <c r="AM556" s="36"/>
      <c r="AN556" s="36"/>
      <c r="AO556" s="36"/>
      <c r="AP556" s="36"/>
      <c r="AQ556" s="36"/>
      <c r="AR556" s="36"/>
      <c r="AS556" s="36"/>
      <c r="AT556" s="36"/>
      <c r="AU556" s="36"/>
      <c r="AV556" s="36"/>
      <c r="AW556" s="36"/>
      <c r="AX556" s="36"/>
      <c r="AY556" s="36"/>
      <c r="AZ556" s="36"/>
      <c r="BA556" s="36"/>
      <c r="BB556" s="36"/>
      <c r="BC556" s="36"/>
      <c r="BD556" s="36"/>
      <c r="BE556" s="36"/>
      <c r="BF556" s="36"/>
      <c r="BG556" s="36"/>
      <c r="BH556" s="36"/>
    </row>
    <row r="557" spans="1:60" s="15" customFormat="1" x14ac:dyDescent="0.2">
      <c r="B557" s="14"/>
      <c r="C557" s="14"/>
      <c r="D557" s="5">
        <v>12.1</v>
      </c>
      <c r="E557" s="15">
        <v>2</v>
      </c>
      <c r="F557" s="16">
        <f>POWER((H557*I557*J557),1/3)</f>
        <v>12.266824030484912</v>
      </c>
      <c r="G557" s="17">
        <f>AVERAGE(H557:J557)</f>
        <v>12.466666666666667</v>
      </c>
      <c r="H557" s="17">
        <v>14.5</v>
      </c>
      <c r="I557" s="17">
        <v>13.4</v>
      </c>
      <c r="J557" s="17">
        <v>9.5</v>
      </c>
      <c r="K557" s="28">
        <f t="shared" si="47"/>
        <v>0.6815334953625396</v>
      </c>
      <c r="L557" s="29"/>
      <c r="M557" s="28"/>
      <c r="N557" s="35"/>
      <c r="O557" s="36"/>
      <c r="P557" s="33"/>
      <c r="Q557" s="36"/>
      <c r="R557" s="36"/>
      <c r="S557" s="36"/>
      <c r="T557" s="36"/>
      <c r="U557" s="18"/>
      <c r="V557" s="18"/>
      <c r="W557" s="18"/>
      <c r="X557" s="18"/>
      <c r="Y557" s="18"/>
      <c r="Z557" s="18"/>
      <c r="AA557" s="36"/>
      <c r="AB557" s="36"/>
      <c r="AC557" s="18"/>
      <c r="AD557" s="18"/>
      <c r="AE557" s="18"/>
      <c r="AF557" s="18"/>
      <c r="AG557" s="18"/>
      <c r="AH557" s="18"/>
      <c r="AI557" s="33"/>
      <c r="AJ557" s="36"/>
      <c r="AK557" s="36"/>
      <c r="AL557" s="36"/>
      <c r="AM557" s="36"/>
      <c r="AN557" s="36"/>
      <c r="AO557" s="36"/>
      <c r="AP557" s="36"/>
      <c r="AQ557" s="36"/>
      <c r="AR557" s="36"/>
      <c r="AS557" s="36"/>
      <c r="AT557" s="36"/>
      <c r="AU557" s="36"/>
      <c r="AV557" s="36"/>
      <c r="AW557" s="36"/>
      <c r="AX557" s="36"/>
      <c r="AY557" s="36"/>
      <c r="AZ557" s="36"/>
      <c r="BA557" s="36"/>
      <c r="BB557" s="36"/>
      <c r="BC557" s="36"/>
      <c r="BD557" s="36"/>
      <c r="BE557" s="36"/>
      <c r="BF557" s="36"/>
      <c r="BG557" s="36"/>
      <c r="BH557" s="36"/>
    </row>
    <row r="558" spans="1:60" x14ac:dyDescent="0.2">
      <c r="G558" s="2">
        <f>AVERAGE(G556:G557)</f>
        <v>18.416666666666664</v>
      </c>
      <c r="K558" s="28" t="s">
        <v>159</v>
      </c>
    </row>
    <row r="559" spans="1:60" x14ac:dyDescent="0.2">
      <c r="A559" t="s">
        <v>52</v>
      </c>
      <c r="B559" s="5">
        <v>19.318619999999999</v>
      </c>
      <c r="C559" s="5">
        <v>-155.22452999999999</v>
      </c>
      <c r="D559" s="5">
        <v>12.3</v>
      </c>
      <c r="E559">
        <v>1</v>
      </c>
      <c r="F559" s="1">
        <f t="shared" ref="F559:F570" si="50">POWER((H559*I559*J559),1/3)</f>
        <v>23.887031590074688</v>
      </c>
      <c r="G559" s="2">
        <f>((H559+I559+J559+H560+I560+J560+H561+I561+J561+H562+I562+J562+H563+I563+J563)/15)</f>
        <v>22.186666666666664</v>
      </c>
      <c r="H559" s="2">
        <v>27.9</v>
      </c>
      <c r="I559" s="2">
        <v>27.6</v>
      </c>
      <c r="J559" s="2">
        <v>17.7</v>
      </c>
      <c r="K559" s="28">
        <f t="shared" si="47"/>
        <v>0.63784715634500555</v>
      </c>
      <c r="L559" s="28">
        <f>AVERAGE(K559:K570)</f>
        <v>0.55399173979823302</v>
      </c>
      <c r="P559" s="33"/>
      <c r="Q559" s="33"/>
      <c r="R559" s="33"/>
      <c r="S559" s="33"/>
      <c r="T559" s="18"/>
      <c r="AA559" s="18"/>
      <c r="AJ559" s="33"/>
    </row>
    <row r="560" spans="1:60" x14ac:dyDescent="0.2">
      <c r="D560" s="5">
        <v>12.3</v>
      </c>
      <c r="E560">
        <v>2</v>
      </c>
      <c r="F560" s="1">
        <f t="shared" si="50"/>
        <v>23.336854003901191</v>
      </c>
      <c r="H560" s="2">
        <v>25.5</v>
      </c>
      <c r="I560" s="2">
        <v>25.3</v>
      </c>
      <c r="J560" s="2">
        <v>19.7</v>
      </c>
      <c r="K560" s="28">
        <f t="shared" si="47"/>
        <v>0.77559656208977268</v>
      </c>
      <c r="P560" s="33"/>
      <c r="R560" s="33"/>
      <c r="S560" s="33"/>
      <c r="T560" s="18"/>
    </row>
    <row r="561" spans="1:36" x14ac:dyDescent="0.2">
      <c r="D561" s="5">
        <v>12.3</v>
      </c>
      <c r="E561">
        <v>3</v>
      </c>
      <c r="F561" s="1">
        <f t="shared" si="50"/>
        <v>21.64655596125122</v>
      </c>
      <c r="H561" s="2">
        <v>30</v>
      </c>
      <c r="I561" s="2">
        <v>23</v>
      </c>
      <c r="J561" s="2">
        <v>14.7</v>
      </c>
      <c r="K561" s="28">
        <f t="shared" si="47"/>
        <v>0.55961943590575747</v>
      </c>
      <c r="P561" s="33"/>
      <c r="R561" s="33"/>
      <c r="S561" s="33"/>
      <c r="T561" s="18"/>
    </row>
    <row r="562" spans="1:36" x14ac:dyDescent="0.2">
      <c r="D562" s="5">
        <v>12.3</v>
      </c>
      <c r="E562">
        <v>4</v>
      </c>
      <c r="F562" s="1">
        <f t="shared" si="50"/>
        <v>19.434462427217746</v>
      </c>
      <c r="H562" s="2">
        <v>26.7</v>
      </c>
      <c r="I562" s="2">
        <v>23.7</v>
      </c>
      <c r="J562" s="2">
        <v>11.6</v>
      </c>
      <c r="K562" s="28">
        <f t="shared" si="47"/>
        <v>0.46113510539025787</v>
      </c>
      <c r="P562" s="33"/>
      <c r="R562" s="33"/>
      <c r="S562" s="33"/>
      <c r="T562" s="18"/>
    </row>
    <row r="563" spans="1:36" x14ac:dyDescent="0.2">
      <c r="D563" s="5">
        <v>12.3</v>
      </c>
      <c r="E563">
        <v>5</v>
      </c>
      <c r="F563" s="1">
        <f t="shared" si="50"/>
        <v>18.74331993148359</v>
      </c>
      <c r="H563" s="2">
        <v>26.7</v>
      </c>
      <c r="I563" s="2">
        <v>20.9</v>
      </c>
      <c r="J563" s="2">
        <v>11.8</v>
      </c>
      <c r="K563" s="28">
        <f t="shared" si="47"/>
        <v>0.49952040508001611</v>
      </c>
      <c r="P563" s="33"/>
      <c r="R563" s="33"/>
      <c r="S563" s="33"/>
      <c r="T563" s="18"/>
    </row>
    <row r="564" spans="1:36" x14ac:dyDescent="0.2">
      <c r="D564" s="5">
        <v>12.3</v>
      </c>
      <c r="E564">
        <v>6</v>
      </c>
      <c r="F564" s="1">
        <f t="shared" si="50"/>
        <v>18.361814317503455</v>
      </c>
      <c r="H564" s="2">
        <v>28</v>
      </c>
      <c r="I564" s="2">
        <v>20.100000000000001</v>
      </c>
      <c r="J564" s="2">
        <v>11</v>
      </c>
      <c r="K564" s="28">
        <f t="shared" si="47"/>
        <v>0.46367709274853108</v>
      </c>
      <c r="P564" s="33"/>
      <c r="R564" s="33"/>
      <c r="S564" s="33"/>
      <c r="T564" s="18"/>
    </row>
    <row r="565" spans="1:36" x14ac:dyDescent="0.2">
      <c r="D565" s="5">
        <v>12.3</v>
      </c>
      <c r="E565">
        <v>7</v>
      </c>
      <c r="F565" s="1">
        <f t="shared" si="50"/>
        <v>18.184703163416369</v>
      </c>
      <c r="H565" s="2">
        <v>21.2</v>
      </c>
      <c r="I565" s="2">
        <v>18.3</v>
      </c>
      <c r="J565" s="2">
        <v>15.5</v>
      </c>
      <c r="K565" s="28">
        <f t="shared" si="47"/>
        <v>0.78693384262419752</v>
      </c>
      <c r="P565" s="33"/>
      <c r="R565" s="33"/>
      <c r="S565" s="33"/>
      <c r="T565" s="18"/>
    </row>
    <row r="566" spans="1:36" x14ac:dyDescent="0.2">
      <c r="D566" s="5">
        <v>12.3</v>
      </c>
      <c r="E566">
        <v>8</v>
      </c>
      <c r="F566" s="1">
        <f t="shared" si="50"/>
        <v>17.92335310075546</v>
      </c>
      <c r="H566" s="2">
        <v>21.8</v>
      </c>
      <c r="I566" s="2">
        <v>18.600000000000001</v>
      </c>
      <c r="J566" s="2">
        <v>14.2</v>
      </c>
      <c r="K566" s="28">
        <f t="shared" si="47"/>
        <v>0.70518590869936859</v>
      </c>
      <c r="P566" s="33"/>
      <c r="R566" s="33"/>
      <c r="S566" s="33"/>
      <c r="T566" s="18"/>
    </row>
    <row r="567" spans="1:36" x14ac:dyDescent="0.2">
      <c r="D567" s="5">
        <v>12.3</v>
      </c>
      <c r="E567">
        <v>9</v>
      </c>
      <c r="F567" s="1">
        <f t="shared" si="50"/>
        <v>16.632996737066023</v>
      </c>
      <c r="H567" s="2">
        <v>21.9</v>
      </c>
      <c r="I567" s="2">
        <v>20.6</v>
      </c>
      <c r="J567" s="2">
        <v>10.199999999999999</v>
      </c>
      <c r="K567" s="28">
        <f t="shared" si="47"/>
        <v>0.480224711332225</v>
      </c>
      <c r="P567" s="33"/>
      <c r="R567" s="33"/>
      <c r="S567" s="33"/>
      <c r="T567" s="18"/>
    </row>
    <row r="568" spans="1:36" x14ac:dyDescent="0.2">
      <c r="D568" s="5">
        <v>12.3</v>
      </c>
      <c r="E568">
        <v>10</v>
      </c>
      <c r="F568" s="1">
        <f t="shared" si="50"/>
        <v>16.540122740874729</v>
      </c>
      <c r="H568" s="2">
        <v>25.5</v>
      </c>
      <c r="I568" s="2">
        <v>16.899999999999999</v>
      </c>
      <c r="J568" s="2">
        <v>10.5</v>
      </c>
      <c r="K568" s="28">
        <f t="shared" si="47"/>
        <v>0.50579654279954378</v>
      </c>
      <c r="P568" s="33"/>
      <c r="R568" s="33"/>
      <c r="S568" s="33"/>
      <c r="T568" s="18"/>
    </row>
    <row r="569" spans="1:36" x14ac:dyDescent="0.2">
      <c r="D569" s="5">
        <v>12.3</v>
      </c>
      <c r="E569">
        <v>11</v>
      </c>
      <c r="F569" s="1">
        <f t="shared" si="50"/>
        <v>16.43222890932482</v>
      </c>
      <c r="H569" s="2">
        <v>25</v>
      </c>
      <c r="I569" s="2">
        <v>20.399999999999999</v>
      </c>
      <c r="J569" s="2">
        <v>8.6999999999999993</v>
      </c>
      <c r="K569" s="28">
        <f t="shared" si="47"/>
        <v>0.38524247520994143</v>
      </c>
      <c r="P569" s="33"/>
      <c r="R569" s="33"/>
      <c r="S569" s="33"/>
      <c r="T569" s="18"/>
    </row>
    <row r="570" spans="1:36" x14ac:dyDescent="0.2">
      <c r="D570" s="5">
        <v>12.3</v>
      </c>
      <c r="E570">
        <v>12</v>
      </c>
      <c r="F570" s="1">
        <f t="shared" si="50"/>
        <v>13.93157083897907</v>
      </c>
      <c r="H570" s="2">
        <v>21</v>
      </c>
      <c r="I570" s="2">
        <v>17.399999999999999</v>
      </c>
      <c r="J570" s="2">
        <v>7.4</v>
      </c>
      <c r="K570" s="28">
        <f t="shared" si="47"/>
        <v>0.38712163935417915</v>
      </c>
      <c r="P570" s="33"/>
      <c r="R570" s="33"/>
      <c r="S570" s="33"/>
      <c r="T570" s="18"/>
    </row>
    <row r="571" spans="1:36" x14ac:dyDescent="0.2">
      <c r="K571" s="28" t="s">
        <v>159</v>
      </c>
    </row>
    <row r="572" spans="1:36" x14ac:dyDescent="0.2">
      <c r="A572" t="s">
        <v>54</v>
      </c>
      <c r="B572" s="5">
        <v>19.366910000000001</v>
      </c>
      <c r="C572" s="5">
        <v>-155.26736</v>
      </c>
      <c r="D572" s="5">
        <v>5.7</v>
      </c>
      <c r="E572">
        <v>1</v>
      </c>
      <c r="F572" s="1">
        <f t="shared" ref="F572:F583" si="51">POWER((H572*I572*J572),1/3)</f>
        <v>37.258053601505537</v>
      </c>
      <c r="G572" s="2">
        <f>((H572+I572+J572+H573+I573+J573+H574+I574+J574+H575+I575+J575+H576+I576+J576)/15)</f>
        <v>28.04666666666667</v>
      </c>
      <c r="H572" s="2">
        <v>55.7</v>
      </c>
      <c r="I572" s="2">
        <v>37.9</v>
      </c>
      <c r="J572" s="2">
        <v>24.5</v>
      </c>
      <c r="K572" s="28">
        <f t="shared" si="47"/>
        <v>0.53323528765978023</v>
      </c>
      <c r="L572" s="28">
        <f>AVERAGE(K572:K583)</f>
        <v>0.51531428836236703</v>
      </c>
      <c r="P572" s="33"/>
      <c r="Q572" s="33"/>
      <c r="R572" s="33"/>
      <c r="S572" s="33"/>
      <c r="T572" s="18"/>
      <c r="AA572" s="18"/>
      <c r="AJ572" s="33"/>
    </row>
    <row r="573" spans="1:36" x14ac:dyDescent="0.2">
      <c r="D573" s="5">
        <v>5.7</v>
      </c>
      <c r="E573">
        <v>2</v>
      </c>
      <c r="F573" s="1">
        <f t="shared" si="51"/>
        <v>25.29899333066977</v>
      </c>
      <c r="H573" s="2">
        <v>34.299999999999997</v>
      </c>
      <c r="I573" s="2">
        <v>28.1</v>
      </c>
      <c r="J573" s="2">
        <v>16.8</v>
      </c>
      <c r="K573" s="28">
        <f t="shared" si="47"/>
        <v>0.5411392828438033</v>
      </c>
      <c r="P573" s="33"/>
      <c r="R573" s="33"/>
      <c r="S573" s="33"/>
      <c r="T573" s="18"/>
    </row>
    <row r="574" spans="1:36" x14ac:dyDescent="0.2">
      <c r="D574" s="5">
        <v>5.7</v>
      </c>
      <c r="E574">
        <v>3</v>
      </c>
      <c r="F574" s="1">
        <f t="shared" si="51"/>
        <v>23.912025133876885</v>
      </c>
      <c r="H574" s="2">
        <v>34.6</v>
      </c>
      <c r="I574" s="2">
        <v>22.2</v>
      </c>
      <c r="J574" s="2">
        <v>17.8</v>
      </c>
      <c r="K574" s="28">
        <f t="shared" si="47"/>
        <v>0.64225200049576436</v>
      </c>
      <c r="P574" s="33"/>
      <c r="R574" s="33"/>
      <c r="S574" s="33"/>
      <c r="T574" s="18"/>
    </row>
    <row r="575" spans="1:36" x14ac:dyDescent="0.2">
      <c r="D575" s="5">
        <v>5.7</v>
      </c>
      <c r="E575">
        <v>4</v>
      </c>
      <c r="F575" s="1">
        <f t="shared" si="51"/>
        <v>22.950390868647318</v>
      </c>
      <c r="H575" s="2">
        <v>39</v>
      </c>
      <c r="I575" s="2">
        <v>24.6</v>
      </c>
      <c r="J575" s="2">
        <v>12.6</v>
      </c>
      <c r="K575" s="28">
        <f t="shared" si="47"/>
        <v>0.40679039321868132</v>
      </c>
      <c r="P575" s="33"/>
      <c r="R575" s="33"/>
      <c r="S575" s="33"/>
      <c r="T575" s="18"/>
    </row>
    <row r="576" spans="1:36" x14ac:dyDescent="0.2">
      <c r="D576" s="5">
        <v>5.7</v>
      </c>
      <c r="E576">
        <v>5</v>
      </c>
      <c r="F576" s="1">
        <f t="shared" si="51"/>
        <v>22.790106767625101</v>
      </c>
      <c r="H576" s="2">
        <v>34.299999999999997</v>
      </c>
      <c r="I576" s="2">
        <v>23.8</v>
      </c>
      <c r="J576" s="2">
        <v>14.5</v>
      </c>
      <c r="K576" s="28">
        <f t="shared" si="47"/>
        <v>0.50749581317681192</v>
      </c>
      <c r="P576" s="33"/>
      <c r="R576" s="33"/>
      <c r="S576" s="33"/>
      <c r="T576" s="18"/>
    </row>
    <row r="577" spans="1:36" x14ac:dyDescent="0.2">
      <c r="D577" s="5">
        <v>5.7</v>
      </c>
      <c r="E577">
        <v>6</v>
      </c>
      <c r="F577" s="1">
        <f t="shared" si="51"/>
        <v>19.509222024142488</v>
      </c>
      <c r="H577" s="2">
        <v>27.1</v>
      </c>
      <c r="I577" s="2">
        <v>20</v>
      </c>
      <c r="J577" s="2">
        <v>13.7</v>
      </c>
      <c r="K577" s="28">
        <f t="shared" si="47"/>
        <v>0.58846538803495407</v>
      </c>
      <c r="P577" s="33"/>
      <c r="R577" s="33"/>
      <c r="S577" s="33"/>
      <c r="T577" s="18"/>
    </row>
    <row r="578" spans="1:36" x14ac:dyDescent="0.2">
      <c r="D578" s="5">
        <v>5.7</v>
      </c>
      <c r="E578">
        <v>7</v>
      </c>
      <c r="F578" s="1">
        <f t="shared" si="51"/>
        <v>19.449351797819272</v>
      </c>
      <c r="H578" s="2">
        <v>24.1</v>
      </c>
      <c r="I578" s="2">
        <v>21.2</v>
      </c>
      <c r="J578" s="2">
        <v>14.4</v>
      </c>
      <c r="K578" s="28">
        <f t="shared" si="47"/>
        <v>0.6370683658106624</v>
      </c>
      <c r="P578" s="33"/>
      <c r="R578" s="33"/>
      <c r="S578" s="33"/>
      <c r="T578" s="18"/>
    </row>
    <row r="579" spans="1:36" x14ac:dyDescent="0.2">
      <c r="D579" s="5">
        <v>5.7</v>
      </c>
      <c r="E579">
        <v>8</v>
      </c>
      <c r="F579" s="1">
        <f t="shared" si="51"/>
        <v>19.3545398166507</v>
      </c>
      <c r="H579" s="2">
        <v>25.6</v>
      </c>
      <c r="I579" s="2">
        <v>22.3</v>
      </c>
      <c r="J579" s="2">
        <v>12.7</v>
      </c>
      <c r="K579" s="28">
        <f t="shared" ref="K579:K642" si="52">J579/SQRT(H579*I579)</f>
        <v>0.53153431458229983</v>
      </c>
      <c r="P579" s="33"/>
      <c r="R579" s="33"/>
      <c r="S579" s="33"/>
      <c r="T579" s="18"/>
    </row>
    <row r="580" spans="1:36" x14ac:dyDescent="0.2">
      <c r="D580" s="5">
        <v>5.7</v>
      </c>
      <c r="E580">
        <v>9</v>
      </c>
      <c r="F580" s="1">
        <f t="shared" si="51"/>
        <v>19.225028845844992</v>
      </c>
      <c r="H580" s="2">
        <v>27.7</v>
      </c>
      <c r="I580" s="2">
        <v>21.2</v>
      </c>
      <c r="J580" s="2">
        <v>12.1</v>
      </c>
      <c r="K580" s="28">
        <f t="shared" si="52"/>
        <v>0.49931838288806568</v>
      </c>
      <c r="P580" s="33"/>
      <c r="R580" s="33"/>
      <c r="S580" s="33"/>
      <c r="T580" s="18"/>
    </row>
    <row r="581" spans="1:36" x14ac:dyDescent="0.2">
      <c r="D581" s="5">
        <v>5.7</v>
      </c>
      <c r="E581">
        <v>10</v>
      </c>
      <c r="F581" s="1">
        <f t="shared" si="51"/>
        <v>18.523888303127485</v>
      </c>
      <c r="H581" s="2">
        <v>26.3</v>
      </c>
      <c r="I581" s="2">
        <v>22.8</v>
      </c>
      <c r="J581" s="2">
        <v>10.6</v>
      </c>
      <c r="K581" s="28">
        <f t="shared" si="52"/>
        <v>0.43287306929761821</v>
      </c>
      <c r="P581" s="33"/>
      <c r="R581" s="33"/>
      <c r="S581" s="33"/>
      <c r="T581" s="18"/>
    </row>
    <row r="582" spans="1:36" x14ac:dyDescent="0.2">
      <c r="D582" s="5">
        <v>5.7</v>
      </c>
      <c r="E582">
        <v>11</v>
      </c>
      <c r="F582" s="1">
        <f t="shared" si="51"/>
        <v>18.315229143585309</v>
      </c>
      <c r="H582" s="2">
        <v>27.8</v>
      </c>
      <c r="I582" s="2">
        <v>22.1</v>
      </c>
      <c r="J582" s="2">
        <v>10</v>
      </c>
      <c r="K582" s="28">
        <f t="shared" si="52"/>
        <v>0.40344233172757926</v>
      </c>
      <c r="P582" s="33"/>
      <c r="R582" s="33"/>
      <c r="S582" s="33"/>
      <c r="T582" s="18"/>
    </row>
    <row r="583" spans="1:36" x14ac:dyDescent="0.2">
      <c r="D583" s="5">
        <v>5.7</v>
      </c>
      <c r="E583">
        <v>12</v>
      </c>
      <c r="F583" s="1">
        <f t="shared" si="51"/>
        <v>17.78423887836496</v>
      </c>
      <c r="H583" s="2">
        <v>26.8</v>
      </c>
      <c r="I583" s="2">
        <v>19.8</v>
      </c>
      <c r="J583" s="2">
        <v>10.6</v>
      </c>
      <c r="K583" s="28">
        <f t="shared" si="52"/>
        <v>0.46015683061238388</v>
      </c>
      <c r="P583" s="33"/>
      <c r="R583" s="33"/>
      <c r="S583" s="33"/>
      <c r="T583" s="18"/>
    </row>
    <row r="584" spans="1:36" x14ac:dyDescent="0.2">
      <c r="K584" s="28" t="s">
        <v>159</v>
      </c>
    </row>
    <row r="585" spans="1:36" x14ac:dyDescent="0.2">
      <c r="A585" t="s">
        <v>55</v>
      </c>
      <c r="B585" s="5">
        <v>19.366430000000001</v>
      </c>
      <c r="C585" s="5">
        <v>-155.26226</v>
      </c>
      <c r="D585" s="5">
        <v>5.8</v>
      </c>
      <c r="E585">
        <v>1</v>
      </c>
      <c r="F585" s="1">
        <f t="shared" ref="F585:F596" si="53">POWER((H585*I585*J585),1/3)</f>
        <v>36.687883404928201</v>
      </c>
      <c r="G585" s="2">
        <f>((H585+I585+J585+H586+I586+J586+H587+I587+J587+H588+I588+J588+H589+I589+J589)/15)</f>
        <v>24.9</v>
      </c>
      <c r="H585" s="2">
        <v>50.4</v>
      </c>
      <c r="I585" s="2">
        <v>35.5</v>
      </c>
      <c r="J585" s="2">
        <v>27.6</v>
      </c>
      <c r="K585" s="28">
        <f t="shared" si="52"/>
        <v>0.65249867981703835</v>
      </c>
      <c r="L585" s="28">
        <f>AVERAGE(K585:K596)</f>
        <v>0.57783812442142757</v>
      </c>
      <c r="P585" s="33"/>
      <c r="Q585" s="33"/>
      <c r="R585" s="33"/>
      <c r="S585" s="33"/>
      <c r="T585" s="18"/>
      <c r="AA585" s="18"/>
      <c r="AJ585" s="33"/>
    </row>
    <row r="586" spans="1:36" x14ac:dyDescent="0.2">
      <c r="D586" s="5">
        <v>5.8</v>
      </c>
      <c r="E586">
        <v>2</v>
      </c>
      <c r="F586" s="1">
        <f t="shared" si="53"/>
        <v>21.105815127893774</v>
      </c>
      <c r="H586" s="2">
        <v>35</v>
      </c>
      <c r="I586" s="2">
        <v>24.2</v>
      </c>
      <c r="J586" s="2">
        <v>11.1</v>
      </c>
      <c r="K586" s="28">
        <f t="shared" si="52"/>
        <v>0.38140051367294747</v>
      </c>
      <c r="P586" s="33"/>
      <c r="R586" s="33"/>
      <c r="S586" s="33"/>
      <c r="T586" s="18"/>
    </row>
    <row r="587" spans="1:36" x14ac:dyDescent="0.2">
      <c r="D587" s="5">
        <v>5.8</v>
      </c>
      <c r="E587">
        <v>3</v>
      </c>
      <c r="F587" s="1">
        <f t="shared" si="53"/>
        <v>20.882610322354449</v>
      </c>
      <c r="H587" s="2">
        <v>24.8</v>
      </c>
      <c r="I587" s="2">
        <v>21.6</v>
      </c>
      <c r="J587" s="2">
        <v>17</v>
      </c>
      <c r="K587" s="28">
        <f t="shared" si="52"/>
        <v>0.73450745043405119</v>
      </c>
      <c r="P587" s="33"/>
      <c r="R587" s="33"/>
      <c r="S587" s="33"/>
      <c r="T587" s="18"/>
    </row>
    <row r="588" spans="1:36" x14ac:dyDescent="0.2">
      <c r="D588" s="5">
        <v>5.8</v>
      </c>
      <c r="E588">
        <v>4</v>
      </c>
      <c r="F588" s="1">
        <f t="shared" si="53"/>
        <v>20.788766740171351</v>
      </c>
      <c r="H588" s="2">
        <v>28.5</v>
      </c>
      <c r="I588" s="2">
        <v>21.3</v>
      </c>
      <c r="J588" s="2">
        <v>14.8</v>
      </c>
      <c r="K588" s="28">
        <f t="shared" si="52"/>
        <v>0.60068872971291731</v>
      </c>
      <c r="P588" s="33"/>
      <c r="R588" s="33"/>
      <c r="S588" s="33"/>
      <c r="T588" s="18"/>
    </row>
    <row r="589" spans="1:36" x14ac:dyDescent="0.2">
      <c r="D589" s="5">
        <v>5.8</v>
      </c>
      <c r="E589">
        <v>5</v>
      </c>
      <c r="F589" s="1">
        <f t="shared" si="53"/>
        <v>19.628214951953989</v>
      </c>
      <c r="H589" s="2">
        <v>27.7</v>
      </c>
      <c r="I589" s="2">
        <v>21</v>
      </c>
      <c r="J589" s="2">
        <v>13</v>
      </c>
      <c r="K589" s="28">
        <f t="shared" si="52"/>
        <v>0.53900627403765089</v>
      </c>
      <c r="P589" s="33"/>
      <c r="R589" s="33"/>
      <c r="S589" s="33"/>
      <c r="T589" s="18"/>
    </row>
    <row r="590" spans="1:36" x14ac:dyDescent="0.2">
      <c r="D590" s="5">
        <v>5.8</v>
      </c>
      <c r="E590">
        <v>6</v>
      </c>
      <c r="F590" s="1">
        <f t="shared" si="53"/>
        <v>19.347945618483216</v>
      </c>
      <c r="H590" s="2">
        <v>21.9</v>
      </c>
      <c r="I590" s="2">
        <v>20.8</v>
      </c>
      <c r="J590" s="2">
        <v>15.9</v>
      </c>
      <c r="K590" s="28">
        <f t="shared" si="52"/>
        <v>0.74497791708489713</v>
      </c>
      <c r="P590" s="33"/>
      <c r="R590" s="33"/>
      <c r="S590" s="33"/>
      <c r="T590" s="18"/>
    </row>
    <row r="591" spans="1:36" x14ac:dyDescent="0.2">
      <c r="D591" s="5">
        <v>5.8</v>
      </c>
      <c r="E591">
        <v>7</v>
      </c>
      <c r="F591" s="1">
        <f t="shared" si="53"/>
        <v>19.016303642259963</v>
      </c>
      <c r="H591" s="2">
        <v>29.6</v>
      </c>
      <c r="I591" s="2">
        <v>24.2</v>
      </c>
      <c r="J591" s="2">
        <v>9.6</v>
      </c>
      <c r="K591" s="28">
        <f t="shared" si="52"/>
        <v>0.35868869957532495</v>
      </c>
      <c r="P591" s="33"/>
      <c r="R591" s="33"/>
      <c r="S591" s="33"/>
      <c r="T591" s="18"/>
    </row>
    <row r="592" spans="1:36" x14ac:dyDescent="0.2">
      <c r="D592" s="5">
        <v>5.8</v>
      </c>
      <c r="E592">
        <v>8</v>
      </c>
      <c r="F592" s="1">
        <f t="shared" si="53"/>
        <v>18.964661923999429</v>
      </c>
      <c r="H592" s="2">
        <v>24</v>
      </c>
      <c r="I592" s="2">
        <v>19.600000000000001</v>
      </c>
      <c r="J592" s="2">
        <v>14.5</v>
      </c>
      <c r="K592" s="28">
        <f t="shared" si="52"/>
        <v>0.66855069666675648</v>
      </c>
      <c r="P592" s="33"/>
      <c r="R592" s="33"/>
      <c r="S592" s="33"/>
      <c r="T592" s="18"/>
    </row>
    <row r="593" spans="1:36" x14ac:dyDescent="0.2">
      <c r="D593" s="5">
        <v>5.8</v>
      </c>
      <c r="E593">
        <v>9</v>
      </c>
      <c r="F593" s="1">
        <f t="shared" si="53"/>
        <v>18.740114255425571</v>
      </c>
      <c r="H593" s="2">
        <v>23.2</v>
      </c>
      <c r="I593" s="2">
        <v>19.7</v>
      </c>
      <c r="J593" s="2">
        <v>14.4</v>
      </c>
      <c r="K593" s="28">
        <f t="shared" si="52"/>
        <v>0.67357411096973441</v>
      </c>
      <c r="P593" s="33"/>
      <c r="R593" s="33"/>
      <c r="S593" s="33"/>
      <c r="T593" s="18"/>
    </row>
    <row r="594" spans="1:36" x14ac:dyDescent="0.2">
      <c r="D594" s="5">
        <v>5.8</v>
      </c>
      <c r="E594">
        <v>10</v>
      </c>
      <c r="F594" s="1">
        <f t="shared" si="53"/>
        <v>17.687187893788106</v>
      </c>
      <c r="H594" s="2">
        <v>26.5</v>
      </c>
      <c r="I594" s="2">
        <v>18</v>
      </c>
      <c r="J594" s="2">
        <v>11.6</v>
      </c>
      <c r="K594" s="28">
        <f t="shared" si="52"/>
        <v>0.53112751393493085</v>
      </c>
      <c r="P594" s="33"/>
      <c r="R594" s="33"/>
      <c r="S594" s="33"/>
      <c r="T594" s="18"/>
    </row>
    <row r="595" spans="1:36" x14ac:dyDescent="0.2">
      <c r="D595" s="5">
        <v>5.8</v>
      </c>
      <c r="E595">
        <v>11</v>
      </c>
      <c r="F595" s="1">
        <f t="shared" si="53"/>
        <v>17.472861337000019</v>
      </c>
      <c r="H595" s="2">
        <v>23.9</v>
      </c>
      <c r="I595" s="2">
        <v>18</v>
      </c>
      <c r="J595" s="2">
        <v>12.4</v>
      </c>
      <c r="K595" s="28">
        <f t="shared" si="52"/>
        <v>0.59784208261171745</v>
      </c>
      <c r="P595" s="33"/>
      <c r="R595" s="33"/>
      <c r="S595" s="33"/>
      <c r="T595" s="18"/>
    </row>
    <row r="596" spans="1:36" x14ac:dyDescent="0.2">
      <c r="D596" s="5">
        <v>5.8</v>
      </c>
      <c r="E596">
        <v>12</v>
      </c>
      <c r="F596" s="1">
        <f t="shared" si="53"/>
        <v>16.82903143564474</v>
      </c>
      <c r="H596" s="2">
        <v>27.2</v>
      </c>
      <c r="I596" s="2">
        <v>17.7</v>
      </c>
      <c r="J596" s="2">
        <v>9.9</v>
      </c>
      <c r="K596" s="28">
        <f t="shared" si="52"/>
        <v>0.45119482453916432</v>
      </c>
      <c r="P596" s="33"/>
      <c r="R596" s="33"/>
      <c r="S596" s="33"/>
      <c r="T596" s="18"/>
    </row>
    <row r="597" spans="1:36" x14ac:dyDescent="0.2">
      <c r="K597" s="28" t="s">
        <v>159</v>
      </c>
    </row>
    <row r="598" spans="1:36" x14ac:dyDescent="0.2">
      <c r="A598" t="s">
        <v>56</v>
      </c>
      <c r="B598" s="5">
        <v>19.365539999999999</v>
      </c>
      <c r="C598" s="5">
        <v>-155.2587</v>
      </c>
      <c r="D598" s="5">
        <v>6</v>
      </c>
      <c r="E598">
        <v>1</v>
      </c>
      <c r="F598" s="1">
        <f t="shared" ref="F598:F609" si="54">POWER((H598*I598*J598),1/3)</f>
        <v>21.708009530289097</v>
      </c>
      <c r="G598" s="2">
        <f>((H598+I598+J598+H599+I599+J599+H600+I600+J600+H601+I601+J601+H602+I602+J602)/15)</f>
        <v>19.04</v>
      </c>
      <c r="H598" s="2">
        <v>34.299999999999997</v>
      </c>
      <c r="I598" s="2">
        <v>23.3</v>
      </c>
      <c r="J598" s="2">
        <v>12.8</v>
      </c>
      <c r="K598" s="28">
        <f t="shared" si="52"/>
        <v>0.45277761667820099</v>
      </c>
      <c r="L598" s="28">
        <f>AVERAGE(K598:K609)</f>
        <v>0.55136112559414763</v>
      </c>
      <c r="P598" s="33"/>
      <c r="Q598" s="33"/>
      <c r="R598" s="33"/>
      <c r="S598" s="33"/>
      <c r="T598" s="18"/>
      <c r="AA598" s="18"/>
      <c r="AJ598" s="33"/>
    </row>
    <row r="599" spans="1:36" x14ac:dyDescent="0.2">
      <c r="D599" s="5">
        <v>6</v>
      </c>
      <c r="E599">
        <v>2</v>
      </c>
      <c r="F599" s="1">
        <f t="shared" si="54"/>
        <v>19.506822070615478</v>
      </c>
      <c r="H599" s="2">
        <v>27.4</v>
      </c>
      <c r="I599" s="2">
        <v>21.5</v>
      </c>
      <c r="J599" s="2">
        <v>12.6</v>
      </c>
      <c r="K599" s="28">
        <f t="shared" si="52"/>
        <v>0.51912988848029451</v>
      </c>
      <c r="P599" s="33"/>
      <c r="R599" s="33"/>
      <c r="S599" s="33"/>
      <c r="T599" s="18"/>
    </row>
    <row r="600" spans="1:36" x14ac:dyDescent="0.2">
      <c r="D600" s="5">
        <v>6</v>
      </c>
      <c r="E600">
        <v>3</v>
      </c>
      <c r="F600" s="1">
        <f t="shared" si="54"/>
        <v>18.042205488112117</v>
      </c>
      <c r="H600" s="2">
        <v>23.5</v>
      </c>
      <c r="I600" s="2">
        <v>17.600000000000001</v>
      </c>
      <c r="J600" s="2">
        <v>14.2</v>
      </c>
      <c r="K600" s="28">
        <f t="shared" si="52"/>
        <v>0.69822931616318551</v>
      </c>
      <c r="P600" s="33"/>
      <c r="R600" s="33"/>
      <c r="S600" s="33"/>
      <c r="T600" s="18"/>
    </row>
    <row r="601" spans="1:36" x14ac:dyDescent="0.2">
      <c r="D601" s="5">
        <v>6</v>
      </c>
      <c r="E601">
        <v>4</v>
      </c>
      <c r="F601" s="1">
        <f t="shared" si="54"/>
        <v>15.993877866099385</v>
      </c>
      <c r="H601" s="2">
        <v>25.1</v>
      </c>
      <c r="I601" s="2">
        <v>16.3</v>
      </c>
      <c r="J601" s="2">
        <v>10</v>
      </c>
      <c r="K601" s="28">
        <f t="shared" si="52"/>
        <v>0.49438961220026539</v>
      </c>
      <c r="P601" s="33"/>
      <c r="R601" s="33"/>
      <c r="S601" s="33"/>
      <c r="T601" s="18"/>
    </row>
    <row r="602" spans="1:36" x14ac:dyDescent="0.2">
      <c r="D602" s="5">
        <v>6</v>
      </c>
      <c r="E602">
        <v>5</v>
      </c>
      <c r="F602" s="1">
        <f t="shared" si="54"/>
        <v>15.563078364337898</v>
      </c>
      <c r="H602" s="2">
        <v>17.100000000000001</v>
      </c>
      <c r="I602" s="2">
        <v>16.7</v>
      </c>
      <c r="J602" s="2">
        <v>13.2</v>
      </c>
      <c r="K602" s="28">
        <f t="shared" si="52"/>
        <v>0.78111978902280121</v>
      </c>
      <c r="P602" s="33"/>
      <c r="R602" s="33"/>
      <c r="S602" s="33"/>
      <c r="T602" s="18"/>
    </row>
    <row r="603" spans="1:36" x14ac:dyDescent="0.2">
      <c r="D603" s="5">
        <v>6</v>
      </c>
      <c r="E603">
        <v>6</v>
      </c>
      <c r="F603" s="1">
        <f t="shared" si="54"/>
        <v>15.18166359991115</v>
      </c>
      <c r="H603" s="2">
        <v>19.7</v>
      </c>
      <c r="I603" s="2">
        <v>16.600000000000001</v>
      </c>
      <c r="J603" s="2">
        <v>10.7</v>
      </c>
      <c r="K603" s="28">
        <f t="shared" si="52"/>
        <v>0.59169325774361337</v>
      </c>
      <c r="P603" s="33"/>
      <c r="R603" s="33"/>
      <c r="S603" s="33"/>
      <c r="T603" s="18"/>
    </row>
    <row r="604" spans="1:36" x14ac:dyDescent="0.2">
      <c r="D604" s="5">
        <v>6</v>
      </c>
      <c r="E604">
        <v>7</v>
      </c>
      <c r="F604" s="1">
        <f t="shared" si="54"/>
        <v>14.796779187125622</v>
      </c>
      <c r="H604" s="2">
        <v>20.2</v>
      </c>
      <c r="I604" s="2">
        <v>16.2</v>
      </c>
      <c r="J604" s="2">
        <v>9.9</v>
      </c>
      <c r="K604" s="28">
        <f t="shared" si="52"/>
        <v>0.54727045461549417</v>
      </c>
      <c r="P604" s="33"/>
      <c r="R604" s="33"/>
      <c r="S604" s="33"/>
      <c r="T604" s="18"/>
    </row>
    <row r="605" spans="1:36" x14ac:dyDescent="0.2">
      <c r="D605" s="5">
        <v>6</v>
      </c>
      <c r="E605">
        <v>8</v>
      </c>
      <c r="F605" s="1">
        <f t="shared" si="54"/>
        <v>14.774731658171369</v>
      </c>
      <c r="H605" s="2">
        <v>22.7</v>
      </c>
      <c r="I605" s="2">
        <v>14.8</v>
      </c>
      <c r="J605" s="2">
        <v>9.6</v>
      </c>
      <c r="K605" s="28">
        <f t="shared" si="52"/>
        <v>0.52375411333436872</v>
      </c>
      <c r="P605" s="33"/>
      <c r="R605" s="33"/>
      <c r="S605" s="33"/>
      <c r="T605" s="18"/>
    </row>
    <row r="606" spans="1:36" x14ac:dyDescent="0.2">
      <c r="D606" s="5">
        <v>6</v>
      </c>
      <c r="E606">
        <v>9</v>
      </c>
      <c r="F606" s="1">
        <f t="shared" si="54"/>
        <v>13.410958585879698</v>
      </c>
      <c r="H606" s="2">
        <v>22.8</v>
      </c>
      <c r="I606" s="2">
        <v>14.9</v>
      </c>
      <c r="J606" s="2">
        <v>7.1</v>
      </c>
      <c r="K606" s="28">
        <f t="shared" si="52"/>
        <v>0.38521021126714261</v>
      </c>
      <c r="P606" s="33"/>
      <c r="R606" s="33"/>
      <c r="S606" s="33"/>
      <c r="T606" s="18"/>
    </row>
    <row r="607" spans="1:36" x14ac:dyDescent="0.2">
      <c r="D607" s="5">
        <v>6</v>
      </c>
      <c r="E607">
        <v>10</v>
      </c>
      <c r="F607" s="1">
        <f t="shared" si="54"/>
        <v>13.163443388379921</v>
      </c>
      <c r="H607" s="2">
        <v>18.3</v>
      </c>
      <c r="I607" s="2">
        <v>15.2</v>
      </c>
      <c r="J607" s="2">
        <v>8.1999999999999993</v>
      </c>
      <c r="K607" s="28">
        <f t="shared" si="52"/>
        <v>0.49166185292779102</v>
      </c>
      <c r="P607" s="33"/>
      <c r="R607" s="33"/>
      <c r="S607" s="33"/>
      <c r="T607" s="18"/>
    </row>
    <row r="608" spans="1:36" x14ac:dyDescent="0.2">
      <c r="D608" s="5">
        <v>6</v>
      </c>
      <c r="E608">
        <v>11</v>
      </c>
      <c r="F608" s="1">
        <f t="shared" si="54"/>
        <v>12.73916033723253</v>
      </c>
      <c r="H608" s="2">
        <v>19</v>
      </c>
      <c r="I608" s="2">
        <v>11.7</v>
      </c>
      <c r="J608" s="2">
        <v>9.3000000000000007</v>
      </c>
      <c r="K608" s="28">
        <f t="shared" si="52"/>
        <v>0.62375381835378874</v>
      </c>
      <c r="P608" s="33"/>
      <c r="R608" s="33"/>
      <c r="S608" s="33"/>
      <c r="T608" s="18"/>
    </row>
    <row r="609" spans="1:60" x14ac:dyDescent="0.2">
      <c r="D609" s="5">
        <v>6</v>
      </c>
      <c r="E609">
        <v>12</v>
      </c>
      <c r="F609" s="1">
        <f t="shared" si="54"/>
        <v>11.947548851556785</v>
      </c>
      <c r="H609" s="2">
        <v>18.7</v>
      </c>
      <c r="I609" s="2">
        <v>12</v>
      </c>
      <c r="J609" s="2">
        <v>7.6</v>
      </c>
      <c r="K609" s="28">
        <f t="shared" si="52"/>
        <v>0.50734357634282512</v>
      </c>
      <c r="P609" s="33"/>
      <c r="R609" s="33"/>
      <c r="S609" s="33"/>
      <c r="T609" s="18"/>
    </row>
    <row r="610" spans="1:60" x14ac:dyDescent="0.2">
      <c r="K610" s="28" t="s">
        <v>159</v>
      </c>
    </row>
    <row r="611" spans="1:60" x14ac:dyDescent="0.2">
      <c r="A611" t="s">
        <v>57</v>
      </c>
      <c r="B611" s="5">
        <v>19.337489999999999</v>
      </c>
      <c r="C611" s="5">
        <v>-155.28068999999999</v>
      </c>
      <c r="D611" s="5">
        <v>8.6999999999999993</v>
      </c>
      <c r="E611">
        <v>1</v>
      </c>
      <c r="F611" s="1">
        <f t="shared" ref="F611:F622" si="55">POWER((H611*I611*J611),1/3)</f>
        <v>17.340515596843534</v>
      </c>
      <c r="G611" s="2">
        <f>((H611+I611+J611+H612+I612+J612+H613+I613+J613+H614+I614+J614+H615+I615+J615)/15)</f>
        <v>16.139999999999997</v>
      </c>
      <c r="H611" s="2">
        <v>23.5</v>
      </c>
      <c r="I611" s="2">
        <v>17.2</v>
      </c>
      <c r="J611" s="2">
        <v>12.9</v>
      </c>
      <c r="K611" s="28">
        <f t="shared" si="52"/>
        <v>0.64164018550864987</v>
      </c>
      <c r="L611" s="28">
        <f>AVERAGE(K611:K622)</f>
        <v>0.56612226678910116</v>
      </c>
      <c r="P611" s="33"/>
      <c r="Q611" s="33"/>
      <c r="R611" s="33"/>
      <c r="S611" s="33"/>
      <c r="T611" s="18"/>
      <c r="AA611" s="18"/>
      <c r="AJ611" s="33"/>
    </row>
    <row r="612" spans="1:60" x14ac:dyDescent="0.2">
      <c r="D612" s="5">
        <v>8.6999999999999993</v>
      </c>
      <c r="E612">
        <v>2</v>
      </c>
      <c r="F612" s="1">
        <f t="shared" si="55"/>
        <v>17.016956552901458</v>
      </c>
      <c r="H612" s="2">
        <v>22.7</v>
      </c>
      <c r="I612" s="2">
        <v>16.2</v>
      </c>
      <c r="J612" s="2">
        <v>13.4</v>
      </c>
      <c r="K612" s="28">
        <f t="shared" si="52"/>
        <v>0.69877017886852111</v>
      </c>
      <c r="P612" s="33"/>
      <c r="R612" s="33"/>
      <c r="S612" s="33"/>
      <c r="T612" s="18"/>
    </row>
    <row r="613" spans="1:60" x14ac:dyDescent="0.2">
      <c r="D613" s="5">
        <v>8.6999999999999993</v>
      </c>
      <c r="E613">
        <v>3</v>
      </c>
      <c r="F613" s="1">
        <f t="shared" si="55"/>
        <v>15.395354757946798</v>
      </c>
      <c r="H613" s="2">
        <v>18.100000000000001</v>
      </c>
      <c r="I613" s="2">
        <v>16</v>
      </c>
      <c r="J613" s="2">
        <v>12.6</v>
      </c>
      <c r="K613" s="28">
        <f t="shared" si="52"/>
        <v>0.74040827918757279</v>
      </c>
      <c r="P613" s="33"/>
      <c r="R613" s="33"/>
      <c r="S613" s="33"/>
      <c r="T613" s="18"/>
    </row>
    <row r="614" spans="1:60" x14ac:dyDescent="0.2">
      <c r="D614" s="5">
        <v>8.6999999999999993</v>
      </c>
      <c r="E614">
        <v>4</v>
      </c>
      <c r="F614" s="1">
        <f t="shared" si="55"/>
        <v>14.88564899017209</v>
      </c>
      <c r="H614" s="2">
        <v>19</v>
      </c>
      <c r="I614" s="2">
        <v>15.5</v>
      </c>
      <c r="J614" s="2">
        <v>11.2</v>
      </c>
      <c r="K614" s="28">
        <f t="shared" si="52"/>
        <v>0.65264253235783276</v>
      </c>
      <c r="P614" s="33"/>
      <c r="R614" s="33"/>
      <c r="S614" s="33"/>
      <c r="T614" s="18"/>
    </row>
    <row r="615" spans="1:60" x14ac:dyDescent="0.2">
      <c r="D615" s="5">
        <v>8.6999999999999993</v>
      </c>
      <c r="E615">
        <v>5</v>
      </c>
      <c r="F615" s="1">
        <f t="shared" si="55"/>
        <v>13.985420195799723</v>
      </c>
      <c r="H615" s="2">
        <v>18.7</v>
      </c>
      <c r="I615" s="2">
        <v>15.9</v>
      </c>
      <c r="J615" s="2">
        <v>9.1999999999999993</v>
      </c>
      <c r="K615" s="28">
        <f t="shared" si="52"/>
        <v>0.53354181510229448</v>
      </c>
      <c r="P615" s="33"/>
      <c r="R615" s="33"/>
      <c r="S615" s="33"/>
      <c r="T615" s="18"/>
    </row>
    <row r="616" spans="1:60" x14ac:dyDescent="0.2">
      <c r="D616" s="5">
        <v>8.6999999999999993</v>
      </c>
      <c r="E616">
        <v>6</v>
      </c>
      <c r="F616" s="1">
        <f t="shared" si="55"/>
        <v>13.980807033216337</v>
      </c>
      <c r="H616" s="2">
        <v>19.5</v>
      </c>
      <c r="I616" s="2">
        <v>15.4</v>
      </c>
      <c r="J616" s="2">
        <v>9.1</v>
      </c>
      <c r="K616" s="28">
        <f t="shared" si="52"/>
        <v>0.52512624744681702</v>
      </c>
      <c r="P616" s="33"/>
      <c r="R616" s="33"/>
      <c r="S616" s="33"/>
      <c r="T616" s="18"/>
    </row>
    <row r="617" spans="1:60" x14ac:dyDescent="0.2">
      <c r="D617" s="5">
        <v>8.6999999999999993</v>
      </c>
      <c r="E617">
        <v>7</v>
      </c>
      <c r="F617" s="1">
        <f t="shared" si="55"/>
        <v>13.591834775757269</v>
      </c>
      <c r="H617" s="2">
        <v>16.8</v>
      </c>
      <c r="I617" s="2">
        <v>15.9</v>
      </c>
      <c r="J617" s="2">
        <v>9.4</v>
      </c>
      <c r="K617" s="28">
        <f t="shared" si="52"/>
        <v>0.57514142693457604</v>
      </c>
      <c r="P617" s="33"/>
      <c r="R617" s="33"/>
      <c r="S617" s="33"/>
      <c r="T617" s="18"/>
    </row>
    <row r="618" spans="1:60" x14ac:dyDescent="0.2">
      <c r="D618" s="5">
        <v>8.6999999999999993</v>
      </c>
      <c r="E618">
        <v>8</v>
      </c>
      <c r="F618" s="1">
        <f t="shared" si="55"/>
        <v>13.43068079455597</v>
      </c>
      <c r="H618" s="2">
        <v>16.7</v>
      </c>
      <c r="I618" s="2">
        <v>16.3</v>
      </c>
      <c r="J618" s="2">
        <v>8.9</v>
      </c>
      <c r="K618" s="28">
        <f t="shared" si="52"/>
        <v>0.53943356865998315</v>
      </c>
      <c r="P618" s="33"/>
      <c r="R618" s="33"/>
      <c r="S618" s="33"/>
      <c r="T618" s="18"/>
    </row>
    <row r="619" spans="1:60" x14ac:dyDescent="0.2">
      <c r="D619" s="5">
        <v>8.6999999999999993</v>
      </c>
      <c r="E619">
        <v>9</v>
      </c>
      <c r="F619" s="1">
        <f t="shared" si="55"/>
        <v>12.989658442092759</v>
      </c>
      <c r="H619" s="2">
        <v>16.899999999999999</v>
      </c>
      <c r="I619" s="2">
        <v>13.1</v>
      </c>
      <c r="J619" s="2">
        <v>9.9</v>
      </c>
      <c r="K619" s="28">
        <f t="shared" si="52"/>
        <v>0.66535924314955974</v>
      </c>
      <c r="P619" s="33"/>
      <c r="R619" s="33"/>
      <c r="S619" s="33"/>
      <c r="T619" s="18"/>
    </row>
    <row r="620" spans="1:60" x14ac:dyDescent="0.2">
      <c r="D620" s="5">
        <v>8.6999999999999993</v>
      </c>
      <c r="E620">
        <v>10</v>
      </c>
      <c r="F620" s="1">
        <f t="shared" si="55"/>
        <v>12.776184558058622</v>
      </c>
      <c r="H620" s="2">
        <v>18.3</v>
      </c>
      <c r="I620" s="2">
        <v>14.8</v>
      </c>
      <c r="J620" s="2">
        <v>7.7</v>
      </c>
      <c r="K620" s="28">
        <f t="shared" si="52"/>
        <v>0.46787982910711695</v>
      </c>
      <c r="P620" s="33"/>
      <c r="R620" s="33"/>
      <c r="S620" s="33"/>
      <c r="T620" s="18"/>
    </row>
    <row r="621" spans="1:60" x14ac:dyDescent="0.2">
      <c r="D621" s="5">
        <v>8.6999999999999993</v>
      </c>
      <c r="E621">
        <v>11</v>
      </c>
      <c r="F621" s="1">
        <f t="shared" si="55"/>
        <v>12.542350221325636</v>
      </c>
      <c r="H621" s="2">
        <v>23.3</v>
      </c>
      <c r="I621" s="2">
        <v>11.6</v>
      </c>
      <c r="J621" s="2">
        <v>7.3</v>
      </c>
      <c r="K621" s="28">
        <f t="shared" si="52"/>
        <v>0.44403367217760303</v>
      </c>
      <c r="P621" s="33"/>
      <c r="R621" s="33"/>
      <c r="S621" s="33"/>
      <c r="T621" s="18"/>
    </row>
    <row r="622" spans="1:60" x14ac:dyDescent="0.2">
      <c r="D622" s="5">
        <v>8.6999999999999993</v>
      </c>
      <c r="E622">
        <v>12</v>
      </c>
      <c r="F622" s="1">
        <f t="shared" si="55"/>
        <v>12.457863453852603</v>
      </c>
      <c r="H622" s="2">
        <v>21.2</v>
      </c>
      <c r="I622" s="2">
        <v>16</v>
      </c>
      <c r="J622" s="2">
        <v>5.7</v>
      </c>
      <c r="K622" s="28">
        <f t="shared" si="52"/>
        <v>0.30949022296868695</v>
      </c>
      <c r="P622" s="33"/>
      <c r="R622" s="33"/>
      <c r="S622" s="33"/>
      <c r="T622" s="18"/>
    </row>
    <row r="623" spans="1:60" x14ac:dyDescent="0.2">
      <c r="D623" s="5">
        <v>8.6999999999999993</v>
      </c>
      <c r="K623" s="28" t="s">
        <v>159</v>
      </c>
    </row>
    <row r="624" spans="1:60" s="15" customFormat="1" x14ac:dyDescent="0.2">
      <c r="C624" s="14" t="s">
        <v>15</v>
      </c>
      <c r="D624" s="5">
        <v>8.6999999999999993</v>
      </c>
      <c r="E624" s="15">
        <v>1</v>
      </c>
      <c r="F624" s="16">
        <f>POWER((H624*I624*J624),1/3)</f>
        <v>11.0755406557666</v>
      </c>
      <c r="G624" s="17">
        <f>AVERAGE(H624:J624)</f>
        <v>12.4</v>
      </c>
      <c r="H624" s="17">
        <v>17.899999999999999</v>
      </c>
      <c r="I624" s="17">
        <v>13.8</v>
      </c>
      <c r="J624" s="17">
        <v>5.5</v>
      </c>
      <c r="K624" s="28">
        <f t="shared" si="52"/>
        <v>0.34994245221284603</v>
      </c>
      <c r="L624" s="29"/>
      <c r="M624" s="28"/>
      <c r="N624" s="35"/>
      <c r="O624" s="36"/>
      <c r="P624" s="36"/>
      <c r="Q624" s="36"/>
      <c r="R624" s="36"/>
      <c r="S624" s="36"/>
      <c r="T624" s="36"/>
      <c r="U624" s="18"/>
      <c r="V624" s="18"/>
      <c r="W624" s="18"/>
      <c r="X624" s="18"/>
      <c r="Y624" s="18"/>
      <c r="Z624" s="18"/>
      <c r="AA624" s="36"/>
      <c r="AB624" s="36"/>
      <c r="AC624" s="18"/>
      <c r="AD624" s="18"/>
      <c r="AE624" s="18"/>
      <c r="AF624" s="18"/>
      <c r="AG624" s="18"/>
      <c r="AH624" s="18"/>
      <c r="AI624" s="33"/>
      <c r="AJ624" s="36"/>
      <c r="AK624" s="36"/>
      <c r="AL624" s="36"/>
      <c r="AM624" s="36"/>
      <c r="AN624" s="36"/>
      <c r="AO624" s="36"/>
      <c r="AP624" s="36"/>
      <c r="AQ624" s="36"/>
      <c r="AR624" s="36"/>
      <c r="AS624" s="36"/>
      <c r="AT624" s="36"/>
      <c r="AU624" s="36"/>
      <c r="AV624" s="36"/>
      <c r="AW624" s="36"/>
      <c r="AX624" s="36"/>
      <c r="AY624" s="36"/>
      <c r="AZ624" s="36"/>
      <c r="BA624" s="36"/>
      <c r="BB624" s="36"/>
      <c r="BC624" s="36"/>
      <c r="BD624" s="36"/>
      <c r="BE624" s="36"/>
      <c r="BF624" s="36"/>
      <c r="BG624" s="36"/>
      <c r="BH624" s="36"/>
    </row>
    <row r="625" spans="1:36" x14ac:dyDescent="0.2">
      <c r="K625" s="28" t="s">
        <v>159</v>
      </c>
    </row>
    <row r="626" spans="1:36" x14ac:dyDescent="0.2">
      <c r="A626" t="s">
        <v>58</v>
      </c>
      <c r="B626" s="5">
        <v>19.34695</v>
      </c>
      <c r="C626" s="5">
        <v>-155.23303000000001</v>
      </c>
      <c r="D626" s="5">
        <v>9.1999999999999993</v>
      </c>
      <c r="E626">
        <v>1</v>
      </c>
      <c r="F626" s="1">
        <f t="shared" ref="F626:F637" si="56">POWER((H626*I626*J626),1/3)</f>
        <v>24.264389235342829</v>
      </c>
      <c r="G626" s="2">
        <f>((H626+I626+J626+H627+I627+J627+H628+I628+J628+H629+I629+J629+H630+I630+J630)/15)</f>
        <v>21.746666666666666</v>
      </c>
      <c r="H626" s="2">
        <v>27.9</v>
      </c>
      <c r="I626" s="2">
        <v>25.1</v>
      </c>
      <c r="J626" s="2">
        <v>20.399999999999999</v>
      </c>
      <c r="K626" s="28">
        <f t="shared" si="52"/>
        <v>0.77088785756073774</v>
      </c>
      <c r="L626" s="28">
        <f>AVERAGE(K626:K637)</f>
        <v>0.54264210830934356</v>
      </c>
      <c r="P626" s="33"/>
      <c r="Q626" s="33"/>
      <c r="R626" s="33"/>
      <c r="S626" s="33"/>
      <c r="T626" s="18"/>
      <c r="AA626" s="18"/>
      <c r="AJ626" s="33"/>
    </row>
    <row r="627" spans="1:36" x14ac:dyDescent="0.2">
      <c r="D627" s="5">
        <v>9.1999999999999993</v>
      </c>
      <c r="E627">
        <v>2</v>
      </c>
      <c r="F627" s="1">
        <f t="shared" si="56"/>
        <v>20.00839564183342</v>
      </c>
      <c r="H627" s="2">
        <v>34.299999999999997</v>
      </c>
      <c r="I627" s="2">
        <v>19.3</v>
      </c>
      <c r="J627" s="2">
        <v>12.1</v>
      </c>
      <c r="K627" s="28">
        <f t="shared" si="52"/>
        <v>0.47028340697645804</v>
      </c>
      <c r="P627" s="33"/>
      <c r="R627" s="33"/>
      <c r="S627" s="33"/>
      <c r="T627" s="18"/>
    </row>
    <row r="628" spans="1:36" x14ac:dyDescent="0.2">
      <c r="D628" s="5">
        <v>9.1999999999999993</v>
      </c>
      <c r="E628">
        <v>3</v>
      </c>
      <c r="F628" s="1">
        <f t="shared" si="56"/>
        <v>19.939752024647646</v>
      </c>
      <c r="H628" s="2">
        <v>38.5</v>
      </c>
      <c r="I628" s="2">
        <v>19.8</v>
      </c>
      <c r="J628" s="2">
        <v>10.4</v>
      </c>
      <c r="K628" s="28">
        <f t="shared" si="52"/>
        <v>0.37667810718417255</v>
      </c>
      <c r="P628" s="33"/>
      <c r="R628" s="33"/>
      <c r="S628" s="33"/>
      <c r="T628" s="18"/>
    </row>
    <row r="629" spans="1:36" x14ac:dyDescent="0.2">
      <c r="D629" s="5">
        <v>9.1999999999999993</v>
      </c>
      <c r="E629">
        <v>4</v>
      </c>
      <c r="F629" s="1">
        <f t="shared" si="56"/>
        <v>19.665986123471157</v>
      </c>
      <c r="H629" s="2">
        <v>25.8</v>
      </c>
      <c r="I629" s="2">
        <v>22</v>
      </c>
      <c r="J629" s="2">
        <v>13.4</v>
      </c>
      <c r="K629" s="28">
        <f t="shared" si="52"/>
        <v>0.56244959056873478</v>
      </c>
      <c r="P629" s="33"/>
      <c r="R629" s="33"/>
      <c r="S629" s="33"/>
      <c r="T629" s="18"/>
    </row>
    <row r="630" spans="1:36" x14ac:dyDescent="0.2">
      <c r="D630" s="5">
        <v>9.1999999999999993</v>
      </c>
      <c r="E630">
        <v>5</v>
      </c>
      <c r="F630" s="1">
        <f t="shared" si="56"/>
        <v>18.26043988899924</v>
      </c>
      <c r="H630" s="2">
        <v>27.1</v>
      </c>
      <c r="I630" s="2">
        <v>16.399999999999999</v>
      </c>
      <c r="J630" s="2">
        <v>13.7</v>
      </c>
      <c r="K630" s="28">
        <f t="shared" si="52"/>
        <v>0.64985130842926719</v>
      </c>
      <c r="P630" s="33"/>
      <c r="R630" s="33"/>
      <c r="S630" s="33"/>
      <c r="T630" s="18"/>
    </row>
    <row r="631" spans="1:36" x14ac:dyDescent="0.2">
      <c r="D631" s="5">
        <v>9.1999999999999993</v>
      </c>
      <c r="E631">
        <v>6</v>
      </c>
      <c r="F631" s="1">
        <f t="shared" si="56"/>
        <v>17.942427161232008</v>
      </c>
      <c r="H631" s="2">
        <v>25.9</v>
      </c>
      <c r="I631" s="2">
        <v>18.899999999999999</v>
      </c>
      <c r="J631" s="2">
        <v>11.8</v>
      </c>
      <c r="K631" s="28">
        <f t="shared" si="52"/>
        <v>0.53333639761330898</v>
      </c>
      <c r="P631" s="33"/>
      <c r="R631" s="33"/>
      <c r="S631" s="33"/>
      <c r="T631" s="18"/>
    </row>
    <row r="632" spans="1:36" x14ac:dyDescent="0.2">
      <c r="D632" s="5">
        <v>9.1999999999999993</v>
      </c>
      <c r="E632">
        <v>7</v>
      </c>
      <c r="F632" s="1">
        <f t="shared" si="56"/>
        <v>17.824145576368601</v>
      </c>
      <c r="H632" s="2">
        <v>29.4</v>
      </c>
      <c r="I632" s="2">
        <v>18.7</v>
      </c>
      <c r="J632" s="2">
        <v>10.3</v>
      </c>
      <c r="K632" s="28">
        <f t="shared" si="52"/>
        <v>0.4392813407480915</v>
      </c>
      <c r="P632" s="33"/>
      <c r="R632" s="33"/>
      <c r="S632" s="33"/>
      <c r="T632" s="18"/>
    </row>
    <row r="633" spans="1:36" x14ac:dyDescent="0.2">
      <c r="D633" s="5">
        <v>9.1999999999999993</v>
      </c>
      <c r="E633">
        <v>8</v>
      </c>
      <c r="F633" s="1">
        <f t="shared" si="56"/>
        <v>17.672551538171614</v>
      </c>
      <c r="H633" s="2">
        <v>25.5</v>
      </c>
      <c r="I633" s="2">
        <v>18.5</v>
      </c>
      <c r="J633" s="2">
        <v>11.7</v>
      </c>
      <c r="K633" s="28">
        <f t="shared" si="52"/>
        <v>0.53867882895387309</v>
      </c>
      <c r="P633" s="33"/>
      <c r="R633" s="33"/>
      <c r="S633" s="33"/>
      <c r="T633" s="18"/>
    </row>
    <row r="634" spans="1:36" x14ac:dyDescent="0.2">
      <c r="D634" s="5">
        <v>9.1999999999999993</v>
      </c>
      <c r="E634">
        <v>9</v>
      </c>
      <c r="F634" s="1">
        <f t="shared" si="56"/>
        <v>16.692862715560533</v>
      </c>
      <c r="H634" s="2">
        <v>21.3</v>
      </c>
      <c r="I634" s="2">
        <v>17.899999999999999</v>
      </c>
      <c r="J634" s="2">
        <v>12.2</v>
      </c>
      <c r="K634" s="28">
        <f t="shared" si="52"/>
        <v>0.62480358599667485</v>
      </c>
      <c r="P634" s="33"/>
      <c r="R634" s="33"/>
      <c r="S634" s="33"/>
      <c r="T634" s="18"/>
    </row>
    <row r="635" spans="1:36" x14ac:dyDescent="0.2">
      <c r="D635" s="5">
        <v>9.1999999999999993</v>
      </c>
      <c r="E635">
        <v>10</v>
      </c>
      <c r="F635" s="1">
        <f t="shared" si="56"/>
        <v>16.524884398583108</v>
      </c>
      <c r="H635" s="2">
        <v>23.8</v>
      </c>
      <c r="I635" s="2">
        <v>15.8</v>
      </c>
      <c r="J635" s="2">
        <v>12</v>
      </c>
      <c r="K635" s="28">
        <f t="shared" si="52"/>
        <v>0.61881983268210672</v>
      </c>
      <c r="P635" s="33"/>
      <c r="R635" s="33"/>
      <c r="S635" s="33"/>
      <c r="T635" s="18"/>
    </row>
    <row r="636" spans="1:36" x14ac:dyDescent="0.2">
      <c r="D636" s="5">
        <v>9.1999999999999993</v>
      </c>
      <c r="E636">
        <v>11</v>
      </c>
      <c r="F636" s="1">
        <f t="shared" si="56"/>
        <v>15.659514063083973</v>
      </c>
      <c r="H636" s="2">
        <v>24.8</v>
      </c>
      <c r="I636" s="2">
        <v>15.8</v>
      </c>
      <c r="J636" s="2">
        <v>9.8000000000000007</v>
      </c>
      <c r="K636" s="28">
        <f t="shared" si="52"/>
        <v>0.49507579301859739</v>
      </c>
      <c r="P636" s="33"/>
      <c r="R636" s="33"/>
      <c r="S636" s="33"/>
      <c r="T636" s="18"/>
    </row>
    <row r="637" spans="1:36" x14ac:dyDescent="0.2">
      <c r="D637" s="5">
        <v>9.1999999999999993</v>
      </c>
      <c r="E637">
        <v>12</v>
      </c>
      <c r="F637" s="1">
        <f t="shared" si="56"/>
        <v>15.409517925785213</v>
      </c>
      <c r="H637" s="2">
        <v>23.1</v>
      </c>
      <c r="I637" s="2">
        <v>18</v>
      </c>
      <c r="J637" s="2">
        <v>8.8000000000000007</v>
      </c>
      <c r="K637" s="28">
        <f t="shared" si="52"/>
        <v>0.43155924998009976</v>
      </c>
      <c r="P637" s="33"/>
      <c r="R637" s="33"/>
      <c r="S637" s="33"/>
      <c r="T637" s="18"/>
    </row>
    <row r="638" spans="1:36" x14ac:dyDescent="0.2">
      <c r="K638" s="28" t="s">
        <v>159</v>
      </c>
    </row>
    <row r="639" spans="1:36" x14ac:dyDescent="0.2">
      <c r="A639" t="s">
        <v>59</v>
      </c>
      <c r="B639" s="5">
        <v>19.372509999999998</v>
      </c>
      <c r="C639" s="5">
        <v>-155.24042</v>
      </c>
      <c r="D639" s="5">
        <v>6.4</v>
      </c>
      <c r="E639">
        <v>1</v>
      </c>
      <c r="F639" s="1">
        <f t="shared" ref="F639:F650" si="57">POWER((H639*I639*J639),1/3)</f>
        <v>25.650269469130659</v>
      </c>
      <c r="G639" s="2">
        <f>((H639+I639+J639+H640+I640+J640+H641+I641+J641+H642+I642+J642+H643+I643+J643)/15)</f>
        <v>21.206666666666667</v>
      </c>
      <c r="H639" s="2">
        <v>34.9</v>
      </c>
      <c r="I639" s="2">
        <v>31.4</v>
      </c>
      <c r="J639" s="2">
        <v>15.4</v>
      </c>
      <c r="K639" s="28">
        <f t="shared" si="52"/>
        <v>0.46520372472985183</v>
      </c>
      <c r="L639" s="28">
        <f>AVERAGE(K639:K650)</f>
        <v>0.56085683878926595</v>
      </c>
      <c r="P639" s="33"/>
      <c r="Q639" s="33"/>
      <c r="R639" s="33"/>
      <c r="S639" s="33"/>
      <c r="T639" s="18"/>
      <c r="AA639" s="18"/>
      <c r="AJ639" s="33"/>
    </row>
    <row r="640" spans="1:36" x14ac:dyDescent="0.2">
      <c r="D640" s="5">
        <v>6.4</v>
      </c>
      <c r="E640">
        <v>2</v>
      </c>
      <c r="F640" s="1">
        <f t="shared" si="57"/>
        <v>19.486960381648746</v>
      </c>
      <c r="H640" s="2">
        <v>31</v>
      </c>
      <c r="I640" s="2">
        <v>21.9</v>
      </c>
      <c r="J640" s="2">
        <v>10.9</v>
      </c>
      <c r="K640" s="28">
        <f t="shared" si="52"/>
        <v>0.4183344145865317</v>
      </c>
      <c r="P640" s="33"/>
      <c r="R640" s="33"/>
      <c r="S640" s="33"/>
      <c r="T640" s="18"/>
    </row>
    <row r="641" spans="1:36" x14ac:dyDescent="0.2">
      <c r="D641" s="5">
        <v>6.4</v>
      </c>
      <c r="E641">
        <v>3</v>
      </c>
      <c r="F641" s="1">
        <f t="shared" si="57"/>
        <v>19.091395299923818</v>
      </c>
      <c r="H641" s="2">
        <v>23.4</v>
      </c>
      <c r="I641" s="2">
        <v>22.7</v>
      </c>
      <c r="J641" s="2">
        <v>13.1</v>
      </c>
      <c r="K641" s="28">
        <f t="shared" si="52"/>
        <v>0.56839524793485041</v>
      </c>
      <c r="P641" s="33"/>
      <c r="R641" s="33"/>
      <c r="S641" s="33"/>
      <c r="T641" s="18"/>
    </row>
    <row r="642" spans="1:36" x14ac:dyDescent="0.2">
      <c r="D642" s="5">
        <v>6.4</v>
      </c>
      <c r="E642">
        <v>4</v>
      </c>
      <c r="F642" s="1">
        <f t="shared" si="57"/>
        <v>18.26855359649247</v>
      </c>
      <c r="H642" s="2">
        <v>24.7</v>
      </c>
      <c r="I642" s="2">
        <v>20.399999999999999</v>
      </c>
      <c r="J642" s="2">
        <v>12.1</v>
      </c>
      <c r="K642" s="28">
        <f t="shared" si="52"/>
        <v>0.53904101322610598</v>
      </c>
      <c r="P642" s="33"/>
      <c r="R642" s="33"/>
      <c r="S642" s="33"/>
      <c r="T642" s="18"/>
    </row>
    <row r="643" spans="1:36" x14ac:dyDescent="0.2">
      <c r="D643" s="5">
        <v>6.4</v>
      </c>
      <c r="E643">
        <v>5</v>
      </c>
      <c r="F643" s="1">
        <f t="shared" si="57"/>
        <v>18.165777173106264</v>
      </c>
      <c r="H643" s="2">
        <v>23.3</v>
      </c>
      <c r="I643" s="2">
        <v>20.100000000000001</v>
      </c>
      <c r="J643" s="2">
        <v>12.8</v>
      </c>
      <c r="K643" s="28">
        <f t="shared" ref="K643:K706" si="58">J643/SQRT(H643*I643)</f>
        <v>0.59147171436018575</v>
      </c>
      <c r="P643" s="33"/>
      <c r="R643" s="33"/>
      <c r="S643" s="33"/>
      <c r="T643" s="18"/>
    </row>
    <row r="644" spans="1:36" x14ac:dyDescent="0.2">
      <c r="D644" s="5">
        <v>6.4</v>
      </c>
      <c r="E644">
        <v>6</v>
      </c>
      <c r="F644" s="1">
        <f t="shared" si="57"/>
        <v>18.021004287046622</v>
      </c>
      <c r="H644" s="2">
        <v>28.3</v>
      </c>
      <c r="I644" s="2">
        <v>18.8</v>
      </c>
      <c r="J644" s="2">
        <v>11</v>
      </c>
      <c r="K644" s="28">
        <f t="shared" si="58"/>
        <v>0.47689255528369923</v>
      </c>
      <c r="P644" s="33"/>
      <c r="R644" s="33"/>
      <c r="S644" s="33"/>
      <c r="T644" s="18"/>
    </row>
    <row r="645" spans="1:36" x14ac:dyDescent="0.2">
      <c r="D645" s="5">
        <v>6.4</v>
      </c>
      <c r="E645">
        <v>7</v>
      </c>
      <c r="F645" s="1">
        <f t="shared" si="57"/>
        <v>17.780292121226921</v>
      </c>
      <c r="H645" s="2">
        <v>21.1</v>
      </c>
      <c r="I645" s="2">
        <v>18.5</v>
      </c>
      <c r="J645" s="2">
        <v>14.4</v>
      </c>
      <c r="K645" s="28">
        <f t="shared" si="58"/>
        <v>0.72884537164294239</v>
      </c>
      <c r="P645" s="33"/>
      <c r="R645" s="33"/>
      <c r="S645" s="33"/>
      <c r="T645" s="18"/>
    </row>
    <row r="646" spans="1:36" x14ac:dyDescent="0.2">
      <c r="D646" s="5">
        <v>6.4</v>
      </c>
      <c r="E646">
        <v>8</v>
      </c>
      <c r="F646" s="1">
        <f t="shared" si="57"/>
        <v>17.382631190576163</v>
      </c>
      <c r="H646" s="2">
        <v>23.9</v>
      </c>
      <c r="I646" s="2">
        <v>16.399999999999999</v>
      </c>
      <c r="J646" s="2">
        <v>13.4</v>
      </c>
      <c r="K646" s="28">
        <f t="shared" si="58"/>
        <v>0.67683673821760082</v>
      </c>
      <c r="P646" s="33"/>
      <c r="R646" s="33"/>
      <c r="S646" s="33"/>
      <c r="T646" s="18"/>
    </row>
    <row r="647" spans="1:36" x14ac:dyDescent="0.2">
      <c r="D647" s="5">
        <v>6.4</v>
      </c>
      <c r="E647">
        <v>9</v>
      </c>
      <c r="F647" s="1">
        <f t="shared" si="57"/>
        <v>17.092414815829308</v>
      </c>
      <c r="H647" s="2">
        <v>23.4</v>
      </c>
      <c r="I647" s="2">
        <v>22</v>
      </c>
      <c r="J647" s="2">
        <v>9.6999999999999993</v>
      </c>
      <c r="K647" s="28">
        <f t="shared" si="58"/>
        <v>0.42751609065625562</v>
      </c>
      <c r="P647" s="33"/>
      <c r="R647" s="33"/>
      <c r="S647" s="33"/>
      <c r="T647" s="18"/>
    </row>
    <row r="648" spans="1:36" x14ac:dyDescent="0.2">
      <c r="D648" s="5">
        <v>6.4</v>
      </c>
      <c r="E648">
        <v>10</v>
      </c>
      <c r="F648" s="1">
        <f t="shared" si="57"/>
        <v>17.00093420471687</v>
      </c>
      <c r="H648" s="2">
        <v>24.2</v>
      </c>
      <c r="I648" s="2">
        <v>15.5</v>
      </c>
      <c r="J648" s="2">
        <v>13.1</v>
      </c>
      <c r="K648" s="28">
        <f t="shared" si="58"/>
        <v>0.67639091169423182</v>
      </c>
      <c r="P648" s="33"/>
      <c r="R648" s="33"/>
      <c r="S648" s="33"/>
      <c r="T648" s="18"/>
    </row>
    <row r="649" spans="1:36" x14ac:dyDescent="0.2">
      <c r="D649" s="5">
        <v>6.4</v>
      </c>
      <c r="E649">
        <v>11</v>
      </c>
      <c r="F649" s="1">
        <f t="shared" si="57"/>
        <v>16.746230680761251</v>
      </c>
      <c r="H649" s="2">
        <v>22.1</v>
      </c>
      <c r="I649" s="2">
        <v>17</v>
      </c>
      <c r="J649" s="2">
        <v>12.5</v>
      </c>
      <c r="K649" s="28">
        <f t="shared" si="58"/>
        <v>0.64489560243163913</v>
      </c>
      <c r="P649" s="33"/>
      <c r="R649" s="33"/>
      <c r="S649" s="33"/>
      <c r="T649" s="18"/>
    </row>
    <row r="650" spans="1:36" x14ac:dyDescent="0.2">
      <c r="D650" s="5">
        <v>6.4</v>
      </c>
      <c r="E650">
        <v>12</v>
      </c>
      <c r="F650" s="1">
        <f t="shared" si="57"/>
        <v>16.311688205516933</v>
      </c>
      <c r="H650" s="2">
        <v>24.9</v>
      </c>
      <c r="I650" s="2">
        <v>16.600000000000001</v>
      </c>
      <c r="J650" s="2">
        <v>10.5</v>
      </c>
      <c r="K650" s="28">
        <f t="shared" si="58"/>
        <v>0.51645868070729661</v>
      </c>
      <c r="P650" s="33"/>
      <c r="R650" s="33"/>
      <c r="S650" s="33"/>
      <c r="T650" s="18"/>
    </row>
    <row r="651" spans="1:36" x14ac:dyDescent="0.2">
      <c r="K651" s="28" t="s">
        <v>159</v>
      </c>
    </row>
    <row r="652" spans="1:36" x14ac:dyDescent="0.2">
      <c r="A652" s="5" t="s">
        <v>147</v>
      </c>
      <c r="B652" s="5">
        <v>19.3735</v>
      </c>
      <c r="C652" s="5">
        <v>-155.25274999999999</v>
      </c>
      <c r="D652" s="5">
        <v>5.5</v>
      </c>
      <c r="E652">
        <v>1</v>
      </c>
      <c r="F652" s="1">
        <f t="shared" ref="F652:F663" si="59">POWER((H652*I652*J652),1/3)</f>
        <v>21.775002910906519</v>
      </c>
      <c r="G652" s="2">
        <f>((H652+I652+J652+H653+I653+J653+H654+I654+J654+H655+I655+J655+H656+I656+J656)/15)</f>
        <v>21.293333333333337</v>
      </c>
      <c r="H652" s="2">
        <v>31.4</v>
      </c>
      <c r="I652" s="2">
        <v>25.1</v>
      </c>
      <c r="J652" s="2">
        <v>13.1</v>
      </c>
      <c r="K652" s="28">
        <f t="shared" si="58"/>
        <v>0.46662672764890734</v>
      </c>
      <c r="L652" s="28">
        <f>AVERAGE(K652:K663)</f>
        <v>0.51960093277412966</v>
      </c>
      <c r="P652" s="33"/>
      <c r="Q652" s="33"/>
      <c r="R652" s="33"/>
      <c r="S652" s="33"/>
      <c r="T652" s="18"/>
      <c r="AA652" s="18"/>
      <c r="AJ652" s="33"/>
    </row>
    <row r="653" spans="1:36" x14ac:dyDescent="0.2">
      <c r="D653" s="5">
        <v>5.5</v>
      </c>
      <c r="E653">
        <v>2</v>
      </c>
      <c r="F653" s="1">
        <f t="shared" si="59"/>
        <v>20.237729699994091</v>
      </c>
      <c r="H653" s="2">
        <v>24.4</v>
      </c>
      <c r="I653" s="2">
        <v>21.5</v>
      </c>
      <c r="J653" s="2">
        <v>15.8</v>
      </c>
      <c r="K653" s="28">
        <f t="shared" si="58"/>
        <v>0.68983137612579615</v>
      </c>
      <c r="P653" s="33"/>
      <c r="R653" s="33"/>
      <c r="S653" s="33"/>
      <c r="T653" s="18"/>
    </row>
    <row r="654" spans="1:36" x14ac:dyDescent="0.2">
      <c r="D654" s="5">
        <v>5.5</v>
      </c>
      <c r="E654">
        <v>3</v>
      </c>
      <c r="F654" s="1">
        <f t="shared" si="59"/>
        <v>19.957641183201247</v>
      </c>
      <c r="H654" s="2">
        <v>26.1</v>
      </c>
      <c r="I654" s="2">
        <v>22.9</v>
      </c>
      <c r="J654" s="2">
        <v>13.3</v>
      </c>
      <c r="K654" s="28">
        <f t="shared" si="58"/>
        <v>0.54401847178436014</v>
      </c>
      <c r="P654" s="33"/>
      <c r="R654" s="33"/>
      <c r="S654" s="33"/>
      <c r="T654" s="18"/>
    </row>
    <row r="655" spans="1:36" x14ac:dyDescent="0.2">
      <c r="D655" s="5">
        <v>5.5</v>
      </c>
      <c r="E655">
        <v>4</v>
      </c>
      <c r="F655" s="1">
        <f t="shared" si="59"/>
        <v>19.94193156601828</v>
      </c>
      <c r="H655" s="2">
        <v>30.2</v>
      </c>
      <c r="I655" s="2">
        <v>20.2</v>
      </c>
      <c r="J655" s="2">
        <v>13</v>
      </c>
      <c r="K655" s="28">
        <f t="shared" si="58"/>
        <v>0.52633735793663183</v>
      </c>
      <c r="P655" s="33"/>
      <c r="R655" s="33"/>
      <c r="S655" s="33"/>
      <c r="T655" s="18"/>
    </row>
    <row r="656" spans="1:36" x14ac:dyDescent="0.2">
      <c r="D656" s="5">
        <v>5.5</v>
      </c>
      <c r="E656">
        <v>5</v>
      </c>
      <c r="F656" s="1">
        <f t="shared" si="59"/>
        <v>19.808301793688571</v>
      </c>
      <c r="H656" s="2">
        <v>27.6</v>
      </c>
      <c r="I656" s="2">
        <v>22</v>
      </c>
      <c r="J656" s="2">
        <v>12.8</v>
      </c>
      <c r="K656" s="28">
        <f t="shared" si="58"/>
        <v>0.5194504037948523</v>
      </c>
      <c r="P656" s="33"/>
      <c r="R656" s="33"/>
      <c r="S656" s="33"/>
      <c r="T656" s="18"/>
    </row>
    <row r="657" spans="1:36" x14ac:dyDescent="0.2">
      <c r="D657" s="5">
        <v>5.5</v>
      </c>
      <c r="E657">
        <v>6</v>
      </c>
      <c r="F657" s="1">
        <f t="shared" si="59"/>
        <v>19.695738038914136</v>
      </c>
      <c r="H657" s="2">
        <v>25.8</v>
      </c>
      <c r="I657" s="2">
        <v>22.1</v>
      </c>
      <c r="J657" s="2">
        <v>13.4</v>
      </c>
      <c r="K657" s="28">
        <f t="shared" si="58"/>
        <v>0.56117563742543841</v>
      </c>
      <c r="P657" s="33"/>
      <c r="R657" s="33"/>
      <c r="S657" s="33"/>
      <c r="T657" s="18"/>
    </row>
    <row r="658" spans="1:36" x14ac:dyDescent="0.2">
      <c r="D658" s="5">
        <v>5.5</v>
      </c>
      <c r="E658">
        <v>7</v>
      </c>
      <c r="F658" s="1">
        <f t="shared" si="59"/>
        <v>19.247163240836006</v>
      </c>
      <c r="H658" s="2">
        <v>32.5</v>
      </c>
      <c r="I658" s="2">
        <v>21.3</v>
      </c>
      <c r="J658" s="2">
        <v>10.3</v>
      </c>
      <c r="K658" s="28">
        <f t="shared" si="58"/>
        <v>0.39147654114642272</v>
      </c>
      <c r="P658" s="33"/>
      <c r="R658" s="33"/>
      <c r="S658" s="33"/>
      <c r="T658" s="18"/>
    </row>
    <row r="659" spans="1:36" x14ac:dyDescent="0.2">
      <c r="D659" s="5">
        <v>5.5</v>
      </c>
      <c r="E659">
        <v>8</v>
      </c>
      <c r="F659" s="1">
        <f t="shared" si="59"/>
        <v>19.148151125735765</v>
      </c>
      <c r="H659" s="2">
        <v>27.4</v>
      </c>
      <c r="I659" s="2">
        <v>21.9</v>
      </c>
      <c r="J659" s="2">
        <v>11.7</v>
      </c>
      <c r="K659" s="28">
        <f t="shared" si="58"/>
        <v>0.47762661910876775</v>
      </c>
      <c r="P659" s="33"/>
      <c r="R659" s="33"/>
      <c r="S659" s="33"/>
      <c r="T659" s="18"/>
    </row>
    <row r="660" spans="1:36" x14ac:dyDescent="0.2">
      <c r="D660" s="5">
        <v>5.5</v>
      </c>
      <c r="E660">
        <v>9</v>
      </c>
      <c r="F660" s="1">
        <f t="shared" si="59"/>
        <v>18.289109349146621</v>
      </c>
      <c r="H660" s="2">
        <v>23.8</v>
      </c>
      <c r="I660" s="2">
        <v>21.6</v>
      </c>
      <c r="J660" s="2">
        <v>11.9</v>
      </c>
      <c r="K660" s="28">
        <f t="shared" si="58"/>
        <v>0.52484565632475511</v>
      </c>
      <c r="P660" s="33"/>
      <c r="R660" s="33"/>
      <c r="S660" s="33"/>
      <c r="T660" s="18"/>
    </row>
    <row r="661" spans="1:36" x14ac:dyDescent="0.2">
      <c r="D661" s="5">
        <v>5.5</v>
      </c>
      <c r="E661">
        <v>10</v>
      </c>
      <c r="F661" s="1">
        <f t="shared" si="59"/>
        <v>17.523288721882185</v>
      </c>
      <c r="H661" s="2">
        <v>23.6</v>
      </c>
      <c r="I661" s="2">
        <v>20</v>
      </c>
      <c r="J661" s="2">
        <v>11.4</v>
      </c>
      <c r="K661" s="28">
        <f t="shared" si="58"/>
        <v>0.52472753220204438</v>
      </c>
      <c r="P661" s="33"/>
      <c r="R661" s="33"/>
      <c r="S661" s="33"/>
      <c r="T661" s="18"/>
    </row>
    <row r="662" spans="1:36" x14ac:dyDescent="0.2">
      <c r="D662" s="5">
        <v>5.5</v>
      </c>
      <c r="E662">
        <v>11</v>
      </c>
      <c r="F662" s="1">
        <f t="shared" si="59"/>
        <v>17.194089369853273</v>
      </c>
      <c r="H662" s="2">
        <v>23.6</v>
      </c>
      <c r="I662" s="2">
        <v>18.100000000000001</v>
      </c>
      <c r="J662" s="2">
        <v>11.9</v>
      </c>
      <c r="K662" s="28">
        <f t="shared" si="58"/>
        <v>0.57577349985812187</v>
      </c>
      <c r="P662" s="33"/>
      <c r="R662" s="33"/>
      <c r="S662" s="33"/>
      <c r="T662" s="18"/>
    </row>
    <row r="663" spans="1:36" x14ac:dyDescent="0.2">
      <c r="D663" s="5">
        <v>5.5</v>
      </c>
      <c r="E663">
        <v>12</v>
      </c>
      <c r="F663" s="1">
        <f t="shared" si="59"/>
        <v>16.76477881814267</v>
      </c>
      <c r="H663" s="2">
        <v>25.3</v>
      </c>
      <c r="I663" s="2">
        <v>19.399999999999999</v>
      </c>
      <c r="J663" s="2">
        <v>9.6</v>
      </c>
      <c r="K663" s="28">
        <f t="shared" si="58"/>
        <v>0.43332136993345816</v>
      </c>
      <c r="P663" s="33"/>
      <c r="R663" s="33"/>
      <c r="S663" s="33"/>
      <c r="T663" s="18"/>
    </row>
    <row r="664" spans="1:36" x14ac:dyDescent="0.2">
      <c r="K664" s="28" t="s">
        <v>159</v>
      </c>
    </row>
    <row r="665" spans="1:36" x14ac:dyDescent="0.2">
      <c r="A665" t="s">
        <v>60</v>
      </c>
      <c r="B665" s="5">
        <v>19.3735</v>
      </c>
      <c r="C665" s="5">
        <v>-155.25274999999999</v>
      </c>
      <c r="D665" s="5">
        <v>5.5</v>
      </c>
      <c r="E665">
        <v>1</v>
      </c>
      <c r="F665" s="1">
        <f t="shared" ref="F665:F676" si="60">POWER((H665*I665*J665),1/3)</f>
        <v>30.892642858361302</v>
      </c>
      <c r="G665" s="2">
        <f>((H665+I665+J665+H666+I666+J666+H667+I667+J667+H668+I668+J668+H669+I669+J669)/15)</f>
        <v>24.899999999999991</v>
      </c>
      <c r="H665" s="2">
        <v>43.5</v>
      </c>
      <c r="I665" s="2">
        <v>35.299999999999997</v>
      </c>
      <c r="J665" s="2">
        <v>19.2</v>
      </c>
      <c r="K665" s="28">
        <f t="shared" si="58"/>
        <v>0.48996972672339867</v>
      </c>
      <c r="L665" s="28">
        <f>AVERAGE(K665:K676)</f>
        <v>0.59188225669150185</v>
      </c>
      <c r="P665" s="33"/>
      <c r="Q665" s="33"/>
      <c r="R665" s="33"/>
      <c r="S665" s="33"/>
      <c r="T665" s="18"/>
      <c r="AA665" s="18"/>
      <c r="AJ665" s="33"/>
    </row>
    <row r="666" spans="1:36" x14ac:dyDescent="0.2">
      <c r="D666" s="5">
        <v>5.5</v>
      </c>
      <c r="E666">
        <v>2</v>
      </c>
      <c r="F666" s="1">
        <f t="shared" si="60"/>
        <v>23.364504100378223</v>
      </c>
      <c r="H666" s="2">
        <v>26.2</v>
      </c>
      <c r="I666" s="2">
        <v>24.1</v>
      </c>
      <c r="J666" s="2">
        <v>20.2</v>
      </c>
      <c r="K666" s="28">
        <f t="shared" si="58"/>
        <v>0.80388181150485571</v>
      </c>
      <c r="P666" s="33"/>
      <c r="R666" s="33"/>
      <c r="S666" s="33"/>
      <c r="T666" s="18"/>
    </row>
    <row r="667" spans="1:36" x14ac:dyDescent="0.2">
      <c r="D667" s="5">
        <v>5.5</v>
      </c>
      <c r="E667">
        <v>3</v>
      </c>
      <c r="F667" s="1">
        <f t="shared" si="60"/>
        <v>22.262018503790312</v>
      </c>
      <c r="H667" s="2">
        <v>25</v>
      </c>
      <c r="I667" s="2">
        <v>23.6</v>
      </c>
      <c r="J667" s="2">
        <v>18.7</v>
      </c>
      <c r="K667" s="28">
        <f t="shared" si="58"/>
        <v>0.76986681656909806</v>
      </c>
      <c r="P667" s="33"/>
      <c r="R667" s="33"/>
      <c r="S667" s="33"/>
      <c r="T667" s="18"/>
    </row>
    <row r="668" spans="1:36" x14ac:dyDescent="0.2">
      <c r="D668" s="5">
        <v>5.5</v>
      </c>
      <c r="E668">
        <v>4</v>
      </c>
      <c r="F668" s="1">
        <f t="shared" si="60"/>
        <v>22.249908007867774</v>
      </c>
      <c r="H668" s="2">
        <v>27.3</v>
      </c>
      <c r="I668" s="2">
        <v>26.2</v>
      </c>
      <c r="J668" s="2">
        <v>15.4</v>
      </c>
      <c r="K668" s="28">
        <f t="shared" si="58"/>
        <v>0.5758226603320582</v>
      </c>
      <c r="P668" s="33"/>
      <c r="R668" s="33"/>
      <c r="S668" s="33"/>
      <c r="T668" s="18"/>
    </row>
    <row r="669" spans="1:36" x14ac:dyDescent="0.2">
      <c r="D669" s="5">
        <v>5.5</v>
      </c>
      <c r="E669">
        <v>5</v>
      </c>
      <c r="F669" s="1">
        <f t="shared" si="60"/>
        <v>21.676988638715436</v>
      </c>
      <c r="H669" s="2">
        <v>32.9</v>
      </c>
      <c r="I669" s="2">
        <v>21.5</v>
      </c>
      <c r="J669" s="2">
        <v>14.4</v>
      </c>
      <c r="K669" s="28">
        <f t="shared" si="58"/>
        <v>0.54143373673076001</v>
      </c>
      <c r="P669" s="33"/>
      <c r="R669" s="33"/>
      <c r="S669" s="33"/>
      <c r="T669" s="18"/>
    </row>
    <row r="670" spans="1:36" x14ac:dyDescent="0.2">
      <c r="D670" s="5">
        <v>5.5</v>
      </c>
      <c r="E670">
        <v>6</v>
      </c>
      <c r="F670" s="1">
        <f t="shared" si="60"/>
        <v>20.500043624733653</v>
      </c>
      <c r="H670" s="2">
        <v>24.5</v>
      </c>
      <c r="I670" s="2">
        <v>23.6</v>
      </c>
      <c r="J670" s="2">
        <v>14.9</v>
      </c>
      <c r="K670" s="28">
        <f t="shared" si="58"/>
        <v>0.6196510996514123</v>
      </c>
      <c r="P670" s="33"/>
      <c r="R670" s="33"/>
      <c r="S670" s="33"/>
      <c r="T670" s="18"/>
    </row>
    <row r="671" spans="1:36" x14ac:dyDescent="0.2">
      <c r="D671" s="5">
        <v>5.5</v>
      </c>
      <c r="E671">
        <v>7</v>
      </c>
      <c r="F671" s="1">
        <f t="shared" si="60"/>
        <v>20.178499654190549</v>
      </c>
      <c r="H671" s="2">
        <v>32.9</v>
      </c>
      <c r="I671" s="2">
        <v>22.1</v>
      </c>
      <c r="J671" s="2">
        <v>11.3</v>
      </c>
      <c r="K671" s="28">
        <f t="shared" si="58"/>
        <v>0.41906786322842771</v>
      </c>
      <c r="P671" s="33"/>
      <c r="R671" s="33"/>
      <c r="S671" s="33"/>
      <c r="T671" s="18"/>
    </row>
    <row r="672" spans="1:36" x14ac:dyDescent="0.2">
      <c r="D672" s="5">
        <v>5.5</v>
      </c>
      <c r="E672">
        <v>8</v>
      </c>
      <c r="F672" s="1">
        <f t="shared" si="60"/>
        <v>19.726716138168825</v>
      </c>
      <c r="H672" s="2">
        <v>34</v>
      </c>
      <c r="I672" s="2">
        <v>21.3</v>
      </c>
      <c r="J672" s="2">
        <v>10.6</v>
      </c>
      <c r="K672" s="28">
        <f t="shared" si="58"/>
        <v>0.39389149636491105</v>
      </c>
      <c r="P672" s="33"/>
      <c r="R672" s="33"/>
      <c r="S672" s="33"/>
      <c r="T672" s="18"/>
    </row>
    <row r="673" spans="1:36" x14ac:dyDescent="0.2">
      <c r="D673" s="5">
        <v>5.5</v>
      </c>
      <c r="E673">
        <v>9</v>
      </c>
      <c r="F673" s="1">
        <f t="shared" si="60"/>
        <v>19.614232859354441</v>
      </c>
      <c r="H673" s="2">
        <v>24.1</v>
      </c>
      <c r="I673" s="2">
        <v>21.3</v>
      </c>
      <c r="J673" s="2">
        <v>14.7</v>
      </c>
      <c r="K673" s="28">
        <f t="shared" si="58"/>
        <v>0.64881220622254765</v>
      </c>
      <c r="P673" s="33"/>
      <c r="R673" s="33"/>
      <c r="S673" s="33"/>
      <c r="T673" s="18"/>
    </row>
    <row r="674" spans="1:36" x14ac:dyDescent="0.2">
      <c r="D674" s="5">
        <v>5.5</v>
      </c>
      <c r="E674">
        <v>10</v>
      </c>
      <c r="F674" s="1">
        <f t="shared" si="60"/>
        <v>17.811930729729305</v>
      </c>
      <c r="H674" s="2">
        <v>23</v>
      </c>
      <c r="I674" s="2">
        <v>19.5</v>
      </c>
      <c r="J674" s="2">
        <v>12.6</v>
      </c>
      <c r="K674" s="28">
        <f t="shared" si="58"/>
        <v>0.59496212745885591</v>
      </c>
      <c r="P674" s="33"/>
      <c r="R674" s="33"/>
      <c r="S674" s="33"/>
      <c r="T674" s="18"/>
    </row>
    <row r="675" spans="1:36" x14ac:dyDescent="0.2">
      <c r="D675" s="5">
        <v>5.5</v>
      </c>
      <c r="E675">
        <v>11</v>
      </c>
      <c r="F675" s="1">
        <f t="shared" si="60"/>
        <v>17.644583935281755</v>
      </c>
      <c r="H675" s="2">
        <v>20.399999999999999</v>
      </c>
      <c r="I675" s="2">
        <v>19.8</v>
      </c>
      <c r="J675" s="2">
        <v>13.6</v>
      </c>
      <c r="K675" s="28">
        <f t="shared" si="58"/>
        <v>0.67669229189673641</v>
      </c>
      <c r="P675" s="33"/>
      <c r="R675" s="33"/>
      <c r="S675" s="33"/>
      <c r="T675" s="18"/>
    </row>
    <row r="676" spans="1:36" x14ac:dyDescent="0.2">
      <c r="D676" s="5">
        <v>5.5</v>
      </c>
      <c r="E676">
        <v>12</v>
      </c>
      <c r="F676" s="1">
        <f t="shared" si="60"/>
        <v>17.485430049754363</v>
      </c>
      <c r="H676" s="2">
        <v>22.5</v>
      </c>
      <c r="I676" s="2">
        <v>19.8</v>
      </c>
      <c r="J676" s="2">
        <v>12</v>
      </c>
      <c r="K676" s="28">
        <f t="shared" si="58"/>
        <v>0.56853524361496111</v>
      </c>
      <c r="P676" s="33"/>
      <c r="R676" s="33"/>
      <c r="S676" s="33"/>
      <c r="T676" s="18"/>
    </row>
    <row r="677" spans="1:36" x14ac:dyDescent="0.2">
      <c r="K677" s="28" t="s">
        <v>159</v>
      </c>
    </row>
    <row r="678" spans="1:36" x14ac:dyDescent="0.2">
      <c r="A678" t="s">
        <v>61</v>
      </c>
      <c r="B678" s="5">
        <v>19.3735</v>
      </c>
      <c r="C678" s="5">
        <v>-155.25274999999999</v>
      </c>
      <c r="D678" s="5">
        <v>5.5</v>
      </c>
      <c r="E678">
        <v>1</v>
      </c>
      <c r="F678" s="1">
        <f t="shared" ref="F678:F689" si="61">POWER((H678*I678*J678),1/3)</f>
        <v>23.302792741807533</v>
      </c>
      <c r="G678" s="2">
        <f>((H678+I678+J678+H679+I679+J679+H680+I680+J680+H681+I681+J681+H682+I682+J682)/15)</f>
        <v>18.020000000000003</v>
      </c>
      <c r="H678" s="2">
        <v>30.3</v>
      </c>
      <c r="I678" s="2">
        <v>26.6</v>
      </c>
      <c r="J678" s="2">
        <v>15.7</v>
      </c>
      <c r="K678" s="28">
        <f t="shared" si="58"/>
        <v>0.55301577491639853</v>
      </c>
      <c r="L678" s="28">
        <f>AVERAGE(K678:K689)</f>
        <v>0.65668697013988486</v>
      </c>
      <c r="P678" s="33"/>
      <c r="Q678" s="33"/>
      <c r="R678" s="33"/>
      <c r="S678" s="33"/>
      <c r="T678" s="18"/>
      <c r="AA678" s="18"/>
      <c r="AJ678" s="33"/>
    </row>
    <row r="679" spans="1:36" x14ac:dyDescent="0.2">
      <c r="D679" s="5">
        <v>5.5</v>
      </c>
      <c r="E679">
        <v>2</v>
      </c>
      <c r="F679" s="1">
        <f t="shared" si="61"/>
        <v>16.303859474764245</v>
      </c>
      <c r="H679" s="2">
        <v>21.6</v>
      </c>
      <c r="I679" s="2">
        <v>17.600000000000001</v>
      </c>
      <c r="J679" s="2">
        <v>11.4</v>
      </c>
      <c r="K679" s="28">
        <f t="shared" si="58"/>
        <v>0.58468458215183039</v>
      </c>
      <c r="P679" s="33"/>
      <c r="R679" s="33"/>
      <c r="S679" s="33"/>
      <c r="T679" s="18"/>
    </row>
    <row r="680" spans="1:36" x14ac:dyDescent="0.2">
      <c r="D680" s="5">
        <v>5.5</v>
      </c>
      <c r="E680">
        <v>3</v>
      </c>
      <c r="F680" s="1">
        <f t="shared" si="61"/>
        <v>16.240370784322337</v>
      </c>
      <c r="H680" s="2">
        <v>18.8</v>
      </c>
      <c r="I680" s="2">
        <v>17.8</v>
      </c>
      <c r="J680" s="2">
        <v>12.8</v>
      </c>
      <c r="K680" s="28">
        <f t="shared" si="58"/>
        <v>0.69971477403381688</v>
      </c>
      <c r="P680" s="33"/>
      <c r="R680" s="33"/>
      <c r="S680" s="33"/>
      <c r="T680" s="18"/>
    </row>
    <row r="681" spans="1:36" x14ac:dyDescent="0.2">
      <c r="D681" s="5">
        <v>5.5</v>
      </c>
      <c r="E681">
        <v>4</v>
      </c>
      <c r="F681" s="1">
        <f t="shared" si="61"/>
        <v>15.963458274092355</v>
      </c>
      <c r="H681" s="2">
        <v>20</v>
      </c>
      <c r="I681" s="2">
        <v>18</v>
      </c>
      <c r="J681" s="2">
        <v>11.3</v>
      </c>
      <c r="K681" s="28">
        <f t="shared" si="58"/>
        <v>0.59556229266504479</v>
      </c>
      <c r="P681" s="33"/>
      <c r="R681" s="33"/>
      <c r="S681" s="33"/>
      <c r="T681" s="18"/>
    </row>
    <row r="682" spans="1:36" x14ac:dyDescent="0.2">
      <c r="D682" s="5">
        <v>5.5</v>
      </c>
      <c r="E682">
        <v>5</v>
      </c>
      <c r="F682" s="1">
        <f t="shared" si="61"/>
        <v>15.604264120330742</v>
      </c>
      <c r="H682" s="2">
        <v>21</v>
      </c>
      <c r="I682" s="2">
        <v>16.3</v>
      </c>
      <c r="J682" s="2">
        <v>11.1</v>
      </c>
      <c r="K682" s="28">
        <f t="shared" si="58"/>
        <v>0.59995617719016903</v>
      </c>
      <c r="P682" s="33"/>
      <c r="R682" s="33"/>
      <c r="S682" s="33"/>
      <c r="T682" s="18"/>
    </row>
    <row r="683" spans="1:36" x14ac:dyDescent="0.2">
      <c r="D683" s="5">
        <v>5.5</v>
      </c>
      <c r="E683">
        <v>6</v>
      </c>
      <c r="F683" s="1">
        <f t="shared" si="61"/>
        <v>14.793060418383526</v>
      </c>
      <c r="H683" s="2">
        <v>18.2</v>
      </c>
      <c r="I683" s="2">
        <v>14.7</v>
      </c>
      <c r="J683" s="2">
        <v>12.1</v>
      </c>
      <c r="K683" s="28">
        <f t="shared" si="58"/>
        <v>0.73976027991172089</v>
      </c>
      <c r="P683" s="33"/>
      <c r="R683" s="33"/>
      <c r="S683" s="33"/>
      <c r="T683" s="18"/>
    </row>
    <row r="684" spans="1:36" x14ac:dyDescent="0.2">
      <c r="D684" s="5">
        <v>5.5</v>
      </c>
      <c r="E684">
        <v>7</v>
      </c>
      <c r="F684" s="1">
        <f t="shared" si="61"/>
        <v>14.43575221060388</v>
      </c>
      <c r="H684" s="2">
        <v>17.2</v>
      </c>
      <c r="I684" s="2">
        <v>15.9</v>
      </c>
      <c r="J684" s="2">
        <v>11</v>
      </c>
      <c r="K684" s="28">
        <f t="shared" si="58"/>
        <v>0.66516578162112139</v>
      </c>
      <c r="P684" s="33"/>
      <c r="R684" s="33"/>
      <c r="S684" s="33"/>
      <c r="T684" s="18"/>
    </row>
    <row r="685" spans="1:36" x14ac:dyDescent="0.2">
      <c r="D685" s="5">
        <v>5.5</v>
      </c>
      <c r="E685">
        <v>8</v>
      </c>
      <c r="F685" s="1">
        <f t="shared" si="61"/>
        <v>14.371274396828763</v>
      </c>
      <c r="H685" s="2">
        <v>17.8</v>
      </c>
      <c r="I685" s="2">
        <v>14.5</v>
      </c>
      <c r="J685" s="2">
        <v>11.5</v>
      </c>
      <c r="K685" s="28">
        <f t="shared" si="58"/>
        <v>0.71582001594982325</v>
      </c>
      <c r="P685" s="33"/>
      <c r="R685" s="33"/>
      <c r="S685" s="33"/>
      <c r="T685" s="18"/>
    </row>
    <row r="686" spans="1:36" x14ac:dyDescent="0.2">
      <c r="D686" s="5">
        <v>5.5</v>
      </c>
      <c r="E686">
        <v>9</v>
      </c>
      <c r="F686" s="1">
        <f t="shared" si="61"/>
        <v>14.123323736652942</v>
      </c>
      <c r="H686" s="2">
        <v>18.7</v>
      </c>
      <c r="I686" s="2">
        <v>13.1</v>
      </c>
      <c r="J686" s="2">
        <v>11.5</v>
      </c>
      <c r="K686" s="28">
        <f t="shared" si="58"/>
        <v>0.73475303600685893</v>
      </c>
      <c r="P686" s="33"/>
      <c r="R686" s="33"/>
      <c r="S686" s="33"/>
      <c r="T686" s="18"/>
    </row>
    <row r="687" spans="1:36" x14ac:dyDescent="0.2">
      <c r="D687" s="5">
        <v>5.5</v>
      </c>
      <c r="E687">
        <v>10</v>
      </c>
      <c r="F687" s="1">
        <f t="shared" si="61"/>
        <v>14.120537447409109</v>
      </c>
      <c r="H687" s="2">
        <v>18.8</v>
      </c>
      <c r="I687" s="2">
        <v>12.8</v>
      </c>
      <c r="J687" s="2">
        <v>11.7</v>
      </c>
      <c r="K687" s="28">
        <f t="shared" si="58"/>
        <v>0.75422678632674256</v>
      </c>
      <c r="P687" s="33"/>
      <c r="R687" s="33"/>
      <c r="S687" s="33"/>
      <c r="T687" s="18"/>
    </row>
    <row r="688" spans="1:36" x14ac:dyDescent="0.2">
      <c r="D688" s="5">
        <v>5.5</v>
      </c>
      <c r="E688">
        <v>11</v>
      </c>
      <c r="F688" s="1">
        <f t="shared" si="61"/>
        <v>13.751102941829339</v>
      </c>
      <c r="H688" s="2">
        <v>18.7</v>
      </c>
      <c r="I688" s="2">
        <v>13.5</v>
      </c>
      <c r="J688" s="2">
        <v>10.3</v>
      </c>
      <c r="K688" s="28">
        <f t="shared" si="58"/>
        <v>0.64826046617570166</v>
      </c>
      <c r="P688" s="33"/>
      <c r="R688" s="33"/>
      <c r="S688" s="33"/>
      <c r="T688" s="18"/>
    </row>
    <row r="689" spans="1:36" x14ac:dyDescent="0.2">
      <c r="D689" s="5">
        <v>5.5</v>
      </c>
      <c r="E689">
        <v>12</v>
      </c>
      <c r="F689" s="1">
        <f t="shared" si="61"/>
        <v>13.515154449743232</v>
      </c>
      <c r="H689" s="2">
        <v>18.3</v>
      </c>
      <c r="I689" s="2">
        <v>14.2</v>
      </c>
      <c r="J689" s="2">
        <v>9.5</v>
      </c>
      <c r="K689" s="28">
        <f t="shared" si="58"/>
        <v>0.58932367472939007</v>
      </c>
      <c r="P689" s="33"/>
      <c r="R689" s="33"/>
      <c r="S689" s="33"/>
      <c r="T689" s="18"/>
    </row>
    <row r="690" spans="1:36" x14ac:dyDescent="0.2">
      <c r="K690" s="28" t="s">
        <v>159</v>
      </c>
    </row>
    <row r="691" spans="1:36" x14ac:dyDescent="0.2">
      <c r="A691" t="s">
        <v>62</v>
      </c>
      <c r="B691" s="5">
        <v>19.3735</v>
      </c>
      <c r="C691" s="5">
        <v>-155.25274999999999</v>
      </c>
      <c r="D691" s="5">
        <v>5.5</v>
      </c>
      <c r="E691">
        <v>1</v>
      </c>
      <c r="F691" s="1">
        <f t="shared" ref="F691:F702" si="62">POWER((H691*I691*J691),1/3)</f>
        <v>30.892642858361302</v>
      </c>
      <c r="G691" s="2">
        <f>((H691+I691+J691+H692+I692+J692+H693+I693+J693+H694+I694+J694+H695+I695+J695)/15)</f>
        <v>25.153333333333332</v>
      </c>
      <c r="H691" s="2">
        <v>43.5</v>
      </c>
      <c r="I691" s="2">
        <v>35.299999999999997</v>
      </c>
      <c r="J691" s="2">
        <v>19.2</v>
      </c>
      <c r="K691" s="28">
        <f t="shared" si="58"/>
        <v>0.48996972672339867</v>
      </c>
      <c r="L691" s="28">
        <f>AVERAGE(K691:K702)</f>
        <v>0.58769559160817086</v>
      </c>
      <c r="P691" s="33"/>
      <c r="Q691" s="33"/>
      <c r="R691" s="33"/>
      <c r="S691" s="33"/>
      <c r="T691" s="18"/>
      <c r="AA691" s="18"/>
      <c r="AJ691" s="33"/>
    </row>
    <row r="692" spans="1:36" x14ac:dyDescent="0.2">
      <c r="D692" s="5">
        <v>5.5</v>
      </c>
      <c r="E692">
        <v>2</v>
      </c>
      <c r="F692" s="1">
        <f t="shared" si="62"/>
        <v>23.364504100378223</v>
      </c>
      <c r="H692" s="2">
        <v>26.2</v>
      </c>
      <c r="I692" s="2">
        <v>24.1</v>
      </c>
      <c r="J692" s="2">
        <v>20.2</v>
      </c>
      <c r="K692" s="28">
        <f t="shared" si="58"/>
        <v>0.80388181150485571</v>
      </c>
      <c r="P692" s="33"/>
      <c r="R692" s="33"/>
      <c r="S692" s="33"/>
      <c r="T692" s="18"/>
    </row>
    <row r="693" spans="1:36" x14ac:dyDescent="0.2">
      <c r="D693" s="5">
        <v>5.5</v>
      </c>
      <c r="E693">
        <v>3</v>
      </c>
      <c r="F693" s="1">
        <f t="shared" si="62"/>
        <v>23.302792741807533</v>
      </c>
      <c r="H693" s="2">
        <v>30.3</v>
      </c>
      <c r="I693" s="2">
        <v>26.6</v>
      </c>
      <c r="J693" s="2">
        <v>15.7</v>
      </c>
      <c r="K693" s="28">
        <f t="shared" si="58"/>
        <v>0.55301577491639853</v>
      </c>
      <c r="P693" s="33"/>
      <c r="R693" s="33"/>
      <c r="S693" s="33"/>
      <c r="T693" s="18"/>
    </row>
    <row r="694" spans="1:36" x14ac:dyDescent="0.2">
      <c r="D694" s="5">
        <v>5.5</v>
      </c>
      <c r="E694">
        <v>4</v>
      </c>
      <c r="F694" s="1">
        <f t="shared" si="62"/>
        <v>22.262018503790312</v>
      </c>
      <c r="H694" s="2">
        <v>25</v>
      </c>
      <c r="I694" s="2">
        <v>23.6</v>
      </c>
      <c r="J694" s="2">
        <v>18.7</v>
      </c>
      <c r="K694" s="28">
        <f t="shared" si="58"/>
        <v>0.76986681656909806</v>
      </c>
      <c r="P694" s="33"/>
      <c r="R694" s="33"/>
      <c r="S694" s="33"/>
      <c r="T694" s="18"/>
    </row>
    <row r="695" spans="1:36" x14ac:dyDescent="0.2">
      <c r="D695" s="5">
        <v>5.5</v>
      </c>
      <c r="E695">
        <v>5</v>
      </c>
      <c r="F695" s="1">
        <f t="shared" si="62"/>
        <v>22.249908007867774</v>
      </c>
      <c r="H695" s="2">
        <v>27.3</v>
      </c>
      <c r="I695" s="2">
        <v>26.2</v>
      </c>
      <c r="J695" s="2">
        <v>15.4</v>
      </c>
      <c r="K695" s="28">
        <f t="shared" si="58"/>
        <v>0.5758226603320582</v>
      </c>
      <c r="P695" s="33"/>
      <c r="R695" s="33"/>
      <c r="S695" s="33"/>
      <c r="T695" s="18"/>
    </row>
    <row r="696" spans="1:36" x14ac:dyDescent="0.2">
      <c r="D696" s="5">
        <v>5.5</v>
      </c>
      <c r="E696">
        <v>6</v>
      </c>
      <c r="F696" s="1">
        <f t="shared" si="62"/>
        <v>21.676988638715436</v>
      </c>
      <c r="H696" s="2">
        <v>32.9</v>
      </c>
      <c r="I696" s="2">
        <v>21.5</v>
      </c>
      <c r="J696" s="2">
        <v>14.4</v>
      </c>
      <c r="K696" s="28">
        <f t="shared" si="58"/>
        <v>0.54143373673076001</v>
      </c>
      <c r="P696" s="33"/>
      <c r="R696" s="33"/>
      <c r="S696" s="33"/>
      <c r="T696" s="18"/>
    </row>
    <row r="697" spans="1:36" x14ac:dyDescent="0.2">
      <c r="D697" s="5">
        <v>5.5</v>
      </c>
      <c r="E697">
        <v>7</v>
      </c>
      <c r="F697" s="1">
        <f t="shared" si="62"/>
        <v>20.500043624733653</v>
      </c>
      <c r="H697" s="2">
        <v>24.5</v>
      </c>
      <c r="I697" s="2">
        <v>23.6</v>
      </c>
      <c r="J697" s="2">
        <v>14.9</v>
      </c>
      <c r="K697" s="28">
        <f t="shared" si="58"/>
        <v>0.6196510996514123</v>
      </c>
      <c r="P697" s="33"/>
      <c r="R697" s="33"/>
      <c r="S697" s="33"/>
      <c r="T697" s="18"/>
    </row>
    <row r="698" spans="1:36" x14ac:dyDescent="0.2">
      <c r="D698" s="5">
        <v>5.5</v>
      </c>
      <c r="E698">
        <v>8</v>
      </c>
      <c r="F698" s="1">
        <f t="shared" si="62"/>
        <v>20.237729699994091</v>
      </c>
      <c r="H698" s="2">
        <v>24.4</v>
      </c>
      <c r="I698" s="2">
        <v>21.5</v>
      </c>
      <c r="J698" s="2">
        <v>15.8</v>
      </c>
      <c r="K698" s="28">
        <f t="shared" si="58"/>
        <v>0.68983137612579615</v>
      </c>
      <c r="P698" s="33"/>
      <c r="R698" s="33"/>
      <c r="S698" s="33"/>
      <c r="T698" s="18"/>
    </row>
    <row r="699" spans="1:36" x14ac:dyDescent="0.2">
      <c r="D699" s="5">
        <v>5.5</v>
      </c>
      <c r="E699">
        <v>9</v>
      </c>
      <c r="F699" s="1">
        <f t="shared" si="62"/>
        <v>20.178499654190549</v>
      </c>
      <c r="H699" s="2">
        <v>32.9</v>
      </c>
      <c r="I699" s="2">
        <v>22.1</v>
      </c>
      <c r="J699" s="2">
        <v>11.3</v>
      </c>
      <c r="K699" s="28">
        <f t="shared" si="58"/>
        <v>0.41906786322842771</v>
      </c>
      <c r="P699" s="33"/>
      <c r="R699" s="33"/>
      <c r="S699" s="33"/>
      <c r="T699" s="18"/>
    </row>
    <row r="700" spans="1:36" x14ac:dyDescent="0.2">
      <c r="D700" s="5">
        <v>5.5</v>
      </c>
      <c r="E700">
        <v>10</v>
      </c>
      <c r="F700" s="1">
        <f t="shared" si="62"/>
        <v>19.957641183201247</v>
      </c>
      <c r="H700" s="2">
        <v>26.1</v>
      </c>
      <c r="I700" s="2">
        <v>22.9</v>
      </c>
      <c r="J700" s="2">
        <v>13.3</v>
      </c>
      <c r="K700" s="28">
        <f t="shared" si="58"/>
        <v>0.54401847178436014</v>
      </c>
      <c r="P700" s="33"/>
      <c r="R700" s="33"/>
      <c r="S700" s="33"/>
      <c r="T700" s="18"/>
    </row>
    <row r="701" spans="1:36" x14ac:dyDescent="0.2">
      <c r="D701" s="5">
        <v>5.5</v>
      </c>
      <c r="E701">
        <v>11</v>
      </c>
      <c r="F701" s="1">
        <f t="shared" si="62"/>
        <v>19.94193156601828</v>
      </c>
      <c r="H701" s="2">
        <v>30.2</v>
      </c>
      <c r="I701" s="2">
        <v>20.2</v>
      </c>
      <c r="J701" s="2">
        <v>13</v>
      </c>
      <c r="K701" s="28">
        <f t="shared" si="58"/>
        <v>0.52633735793663183</v>
      </c>
      <c r="P701" s="33"/>
      <c r="R701" s="33"/>
      <c r="S701" s="33"/>
      <c r="T701" s="18"/>
    </row>
    <row r="702" spans="1:36" x14ac:dyDescent="0.2">
      <c r="D702" s="5">
        <v>5.5</v>
      </c>
      <c r="E702">
        <v>12</v>
      </c>
      <c r="F702" s="1">
        <f t="shared" si="62"/>
        <v>19.808301793688571</v>
      </c>
      <c r="H702" s="2">
        <v>27.6</v>
      </c>
      <c r="I702" s="2">
        <v>22</v>
      </c>
      <c r="J702" s="2">
        <v>12.8</v>
      </c>
      <c r="K702" s="28">
        <f t="shared" si="58"/>
        <v>0.5194504037948523</v>
      </c>
      <c r="P702" s="33"/>
      <c r="R702" s="33"/>
      <c r="S702" s="33"/>
      <c r="T702" s="18"/>
    </row>
    <row r="703" spans="1:36" x14ac:dyDescent="0.2">
      <c r="K703" s="28" t="s">
        <v>159</v>
      </c>
    </row>
    <row r="704" spans="1:36" x14ac:dyDescent="0.2">
      <c r="A704" t="s">
        <v>63</v>
      </c>
      <c r="B704" s="5">
        <v>19.374389999999998</v>
      </c>
      <c r="C704" s="5">
        <v>-155.22683000000001</v>
      </c>
      <c r="D704" s="5">
        <v>7.2</v>
      </c>
      <c r="E704">
        <v>1</v>
      </c>
      <c r="F704" s="1">
        <f t="shared" ref="F704:F713" si="63">POWER((H704*I704*J704),1/3)</f>
        <v>13.34388054341589</v>
      </c>
      <c r="G704" s="2">
        <f>((H704+I704+J704+H705+I705+J705+H706+I706+J706+H707+I707+J707+H708+I708+J708)/15)</f>
        <v>12.8</v>
      </c>
      <c r="H704" s="2">
        <v>18</v>
      </c>
      <c r="I704" s="2">
        <v>12</v>
      </c>
      <c r="J704" s="2">
        <v>11</v>
      </c>
      <c r="K704" s="28">
        <f t="shared" si="58"/>
        <v>0.74845519918374881</v>
      </c>
      <c r="L704" s="28">
        <f>AVERAGE(K704:K713)</f>
        <v>0.63841423572468015</v>
      </c>
      <c r="P704" s="33"/>
      <c r="Q704" s="33"/>
      <c r="R704" s="33"/>
      <c r="S704" s="33"/>
      <c r="T704" s="18"/>
      <c r="AA704" s="18"/>
      <c r="AJ704" s="33"/>
    </row>
    <row r="705" spans="1:36" x14ac:dyDescent="0.2">
      <c r="D705" s="5">
        <v>7.2</v>
      </c>
      <c r="E705">
        <v>2</v>
      </c>
      <c r="F705" s="1">
        <f t="shared" si="63"/>
        <v>12.974308233432698</v>
      </c>
      <c r="H705" s="2">
        <v>21</v>
      </c>
      <c r="I705" s="2">
        <v>13</v>
      </c>
      <c r="J705" s="2">
        <v>8</v>
      </c>
      <c r="K705" s="28">
        <f t="shared" si="58"/>
        <v>0.48418202613504197</v>
      </c>
      <c r="P705" s="33"/>
      <c r="R705" s="33"/>
      <c r="S705" s="33"/>
      <c r="T705" s="18"/>
    </row>
    <row r="706" spans="1:36" x14ac:dyDescent="0.2">
      <c r="D706" s="5">
        <v>7.2</v>
      </c>
      <c r="E706">
        <v>3</v>
      </c>
      <c r="F706" s="1">
        <f t="shared" si="63"/>
        <v>12.817976045093749</v>
      </c>
      <c r="H706" s="2">
        <v>18</v>
      </c>
      <c r="I706" s="2">
        <v>13</v>
      </c>
      <c r="J706" s="2">
        <v>9</v>
      </c>
      <c r="K706" s="28">
        <f t="shared" si="58"/>
        <v>0.58834840541455202</v>
      </c>
      <c r="P706" s="33"/>
      <c r="R706" s="33"/>
      <c r="S706" s="33"/>
      <c r="T706" s="18"/>
    </row>
    <row r="707" spans="1:36" x14ac:dyDescent="0.2">
      <c r="D707" s="5">
        <v>7.2</v>
      </c>
      <c r="E707">
        <v>4</v>
      </c>
      <c r="F707" s="1">
        <f t="shared" si="63"/>
        <v>11.208157322621545</v>
      </c>
      <c r="H707" s="2">
        <v>16</v>
      </c>
      <c r="I707" s="2">
        <v>11</v>
      </c>
      <c r="J707" s="2">
        <v>8</v>
      </c>
      <c r="K707" s="28">
        <f t="shared" ref="K707:K770" si="64">J707/SQRT(H707*I707)</f>
        <v>0.60302268915552726</v>
      </c>
      <c r="P707" s="33"/>
      <c r="R707" s="33"/>
      <c r="S707" s="33"/>
      <c r="T707" s="18"/>
    </row>
    <row r="708" spans="1:36" x14ac:dyDescent="0.2">
      <c r="D708" s="5">
        <v>7.2</v>
      </c>
      <c r="E708">
        <v>5</v>
      </c>
      <c r="F708" s="1">
        <f t="shared" si="63"/>
        <v>10.969613104865237</v>
      </c>
      <c r="H708" s="2">
        <v>15</v>
      </c>
      <c r="I708" s="2">
        <v>11</v>
      </c>
      <c r="J708" s="2">
        <v>8</v>
      </c>
      <c r="K708" s="28">
        <f t="shared" si="64"/>
        <v>0.62279915532921837</v>
      </c>
      <c r="P708" s="33"/>
      <c r="R708" s="33"/>
      <c r="S708" s="33"/>
      <c r="T708" s="18"/>
    </row>
    <row r="709" spans="1:36" x14ac:dyDescent="0.2">
      <c r="D709" s="5">
        <v>7.2</v>
      </c>
      <c r="E709">
        <v>6</v>
      </c>
      <c r="F709" s="1">
        <f t="shared" si="63"/>
        <v>10.670679913470188</v>
      </c>
      <c r="H709" s="2">
        <v>15</v>
      </c>
      <c r="I709" s="2">
        <v>9</v>
      </c>
      <c r="J709" s="2">
        <v>9</v>
      </c>
      <c r="K709" s="28">
        <f t="shared" si="64"/>
        <v>0.7745966692414834</v>
      </c>
      <c r="P709" s="33"/>
      <c r="R709" s="33"/>
      <c r="S709" s="33"/>
      <c r="T709" s="18"/>
    </row>
    <row r="710" spans="1:36" x14ac:dyDescent="0.2">
      <c r="D710" s="5">
        <v>7.2</v>
      </c>
      <c r="E710">
        <v>7</v>
      </c>
      <c r="F710" s="1">
        <f t="shared" si="63"/>
        <v>10.537282430296312</v>
      </c>
      <c r="H710" s="2">
        <v>13</v>
      </c>
      <c r="I710" s="2">
        <v>10</v>
      </c>
      <c r="J710" s="2">
        <v>9</v>
      </c>
      <c r="K710" s="28">
        <f t="shared" si="64"/>
        <v>0.78935221737632633</v>
      </c>
      <c r="P710" s="33"/>
      <c r="R710" s="33"/>
      <c r="S710" s="33"/>
      <c r="T710" s="18"/>
    </row>
    <row r="711" spans="1:36" x14ac:dyDescent="0.2">
      <c r="D711" s="5">
        <v>7.2</v>
      </c>
      <c r="E711">
        <v>8</v>
      </c>
      <c r="F711" s="1">
        <f t="shared" si="63"/>
        <v>9.7819464930174931</v>
      </c>
      <c r="H711" s="2">
        <v>13</v>
      </c>
      <c r="I711" s="2">
        <v>9</v>
      </c>
      <c r="J711" s="2">
        <v>8</v>
      </c>
      <c r="K711" s="28">
        <f t="shared" si="64"/>
        <v>0.73960026163363879</v>
      </c>
      <c r="P711" s="33"/>
      <c r="R711" s="33"/>
      <c r="S711" s="33"/>
      <c r="T711" s="18"/>
    </row>
    <row r="712" spans="1:36" x14ac:dyDescent="0.2">
      <c r="D712" s="5">
        <v>7.2</v>
      </c>
      <c r="E712">
        <v>9</v>
      </c>
      <c r="F712" s="1">
        <f t="shared" si="63"/>
        <v>8.6534974218444471</v>
      </c>
      <c r="H712" s="2">
        <v>12</v>
      </c>
      <c r="I712" s="2">
        <v>9</v>
      </c>
      <c r="J712" s="2">
        <v>6</v>
      </c>
      <c r="K712" s="28">
        <f t="shared" si="64"/>
        <v>0.57735026918962573</v>
      </c>
      <c r="P712" s="33"/>
      <c r="R712" s="33"/>
      <c r="S712" s="33"/>
      <c r="T712" s="18"/>
    </row>
    <row r="713" spans="1:36" x14ac:dyDescent="0.2">
      <c r="D713" s="5">
        <v>7.2</v>
      </c>
      <c r="E713">
        <v>10</v>
      </c>
      <c r="F713" s="1">
        <f t="shared" si="63"/>
        <v>8.434326653017493</v>
      </c>
      <c r="H713" s="2">
        <v>12</v>
      </c>
      <c r="I713" s="2">
        <v>10</v>
      </c>
      <c r="J713" s="2">
        <v>5</v>
      </c>
      <c r="K713" s="28">
        <f t="shared" si="64"/>
        <v>0.45643546458763845</v>
      </c>
      <c r="P713" s="33"/>
      <c r="R713" s="33"/>
      <c r="S713" s="33"/>
      <c r="T713" s="18"/>
    </row>
    <row r="714" spans="1:36" x14ac:dyDescent="0.2">
      <c r="K714" s="28" t="s">
        <v>159</v>
      </c>
      <c r="P714" s="33"/>
    </row>
    <row r="715" spans="1:36" x14ac:dyDescent="0.2">
      <c r="A715" t="s">
        <v>64</v>
      </c>
      <c r="B715" s="5">
        <v>19.374389999999998</v>
      </c>
      <c r="C715" s="5">
        <v>-155.22683000000001</v>
      </c>
      <c r="D715" s="5">
        <v>7.2</v>
      </c>
      <c r="E715">
        <v>1</v>
      </c>
      <c r="F715" s="1">
        <f t="shared" ref="F715:F724" si="65">POWER((H715*I715*J715),1/3)</f>
        <v>15.934629112515898</v>
      </c>
      <c r="G715" s="2">
        <f>((H715+I715+J715+H716+I716+J716+H717+I717+J717+H718+I718+J718+H719+I719+J719)/15)</f>
        <v>14.066666666666666</v>
      </c>
      <c r="H715" s="2">
        <v>17</v>
      </c>
      <c r="I715" s="2">
        <v>17</v>
      </c>
      <c r="J715" s="2">
        <v>14</v>
      </c>
      <c r="K715" s="28">
        <f t="shared" si="64"/>
        <v>0.82352941176470584</v>
      </c>
      <c r="L715" s="28">
        <f>AVERAGE(K715:K724)</f>
        <v>0.73704767309428842</v>
      </c>
      <c r="P715" s="33"/>
      <c r="Q715" s="33"/>
      <c r="R715" s="33"/>
      <c r="S715" s="33"/>
      <c r="T715" s="18"/>
      <c r="AA715" s="18"/>
      <c r="AJ715" s="33"/>
    </row>
    <row r="716" spans="1:36" x14ac:dyDescent="0.2">
      <c r="D716" s="5">
        <v>7.2</v>
      </c>
      <c r="E716">
        <v>2</v>
      </c>
      <c r="F716" s="1">
        <f t="shared" si="65"/>
        <v>14.518011703247513</v>
      </c>
      <c r="H716" s="2">
        <v>17</v>
      </c>
      <c r="I716" s="2">
        <v>15</v>
      </c>
      <c r="J716" s="2">
        <v>12</v>
      </c>
      <c r="K716" s="28">
        <f t="shared" si="64"/>
        <v>0.75146914930217945</v>
      </c>
      <c r="P716" s="33"/>
      <c r="R716" s="33"/>
      <c r="S716" s="33"/>
      <c r="T716" s="18"/>
    </row>
    <row r="717" spans="1:36" x14ac:dyDescent="0.2">
      <c r="D717" s="5">
        <v>7.2</v>
      </c>
      <c r="E717">
        <v>3</v>
      </c>
      <c r="F717" s="1">
        <f t="shared" si="65"/>
        <v>13.276143942617725</v>
      </c>
      <c r="H717" s="2">
        <v>15</v>
      </c>
      <c r="I717" s="2">
        <v>13</v>
      </c>
      <c r="J717" s="2">
        <v>12</v>
      </c>
      <c r="K717" s="28">
        <f t="shared" si="64"/>
        <v>0.85933784884731945</v>
      </c>
      <c r="P717" s="33"/>
      <c r="R717" s="33"/>
      <c r="S717" s="33"/>
      <c r="T717" s="18"/>
    </row>
    <row r="718" spans="1:36" x14ac:dyDescent="0.2">
      <c r="D718" s="5">
        <v>7.2</v>
      </c>
      <c r="E718">
        <v>4</v>
      </c>
      <c r="F718" s="1">
        <f t="shared" si="65"/>
        <v>13.084265240754359</v>
      </c>
      <c r="H718" s="2">
        <v>16</v>
      </c>
      <c r="I718" s="2">
        <v>14</v>
      </c>
      <c r="J718" s="2">
        <v>10</v>
      </c>
      <c r="K718" s="28">
        <f t="shared" si="64"/>
        <v>0.66815310478106094</v>
      </c>
      <c r="P718" s="33"/>
      <c r="R718" s="33"/>
      <c r="S718" s="33"/>
      <c r="T718" s="18"/>
    </row>
    <row r="719" spans="1:36" x14ac:dyDescent="0.2">
      <c r="D719" s="5">
        <v>7.2</v>
      </c>
      <c r="E719">
        <v>5</v>
      </c>
      <c r="F719" s="1">
        <f t="shared" si="65"/>
        <v>12.682651410769994</v>
      </c>
      <c r="H719" s="2">
        <v>17</v>
      </c>
      <c r="I719" s="2">
        <v>12</v>
      </c>
      <c r="J719" s="2">
        <v>10</v>
      </c>
      <c r="K719" s="28">
        <f t="shared" si="64"/>
        <v>0.70014004201400482</v>
      </c>
      <c r="P719" s="33"/>
      <c r="R719" s="33"/>
      <c r="S719" s="33"/>
      <c r="T719" s="18"/>
    </row>
    <row r="720" spans="1:36" x14ac:dyDescent="0.2">
      <c r="D720" s="5">
        <v>7.2</v>
      </c>
      <c r="E720">
        <v>6</v>
      </c>
      <c r="F720" s="1">
        <f t="shared" si="65"/>
        <v>12.4633593687395</v>
      </c>
      <c r="H720" s="2">
        <v>16</v>
      </c>
      <c r="I720" s="2">
        <v>11</v>
      </c>
      <c r="J720" s="2">
        <v>11</v>
      </c>
      <c r="K720" s="28">
        <f t="shared" si="64"/>
        <v>0.82915619758884995</v>
      </c>
      <c r="P720" s="33"/>
      <c r="R720" s="33"/>
      <c r="S720" s="33"/>
      <c r="T720" s="18"/>
    </row>
    <row r="721" spans="1:36" x14ac:dyDescent="0.2">
      <c r="D721" s="5">
        <v>7.2</v>
      </c>
      <c r="E721">
        <v>7</v>
      </c>
      <c r="F721" s="1">
        <f t="shared" si="65"/>
        <v>11.911384251964325</v>
      </c>
      <c r="H721" s="2">
        <v>13</v>
      </c>
      <c r="I721" s="2">
        <v>13</v>
      </c>
      <c r="J721" s="2">
        <v>10</v>
      </c>
      <c r="K721" s="28">
        <f t="shared" si="64"/>
        <v>0.76923076923076927</v>
      </c>
      <c r="P721" s="33"/>
      <c r="R721" s="33"/>
      <c r="S721" s="33"/>
      <c r="T721" s="18"/>
    </row>
    <row r="722" spans="1:36" x14ac:dyDescent="0.2">
      <c r="D722" s="5">
        <v>7.2</v>
      </c>
      <c r="E722">
        <v>8</v>
      </c>
      <c r="F722" s="1">
        <f t="shared" si="65"/>
        <v>11.035696705524479</v>
      </c>
      <c r="H722" s="2">
        <v>14</v>
      </c>
      <c r="I722" s="2">
        <v>12</v>
      </c>
      <c r="J722" s="2">
        <v>8</v>
      </c>
      <c r="K722" s="28">
        <f t="shared" si="64"/>
        <v>0.61721339984836765</v>
      </c>
      <c r="P722" s="33"/>
      <c r="R722" s="33"/>
      <c r="S722" s="33"/>
      <c r="T722" s="18"/>
    </row>
    <row r="723" spans="1:36" x14ac:dyDescent="0.2">
      <c r="D723" s="5">
        <v>7.2</v>
      </c>
      <c r="E723">
        <v>9</v>
      </c>
      <c r="F723" s="1">
        <f t="shared" si="65"/>
        <v>10.800822982552907</v>
      </c>
      <c r="H723" s="2">
        <v>14</v>
      </c>
      <c r="I723" s="2">
        <v>10</v>
      </c>
      <c r="J723" s="2">
        <v>9</v>
      </c>
      <c r="K723" s="28">
        <f t="shared" si="64"/>
        <v>0.76063882925566495</v>
      </c>
      <c r="P723" s="33"/>
      <c r="R723" s="33"/>
      <c r="S723" s="33"/>
      <c r="T723" s="18"/>
    </row>
    <row r="724" spans="1:36" x14ac:dyDescent="0.2">
      <c r="D724" s="5">
        <v>7.2</v>
      </c>
      <c r="E724">
        <v>10</v>
      </c>
      <c r="F724" s="1">
        <f t="shared" si="65"/>
        <v>9.9328838837926821</v>
      </c>
      <c r="H724" s="2">
        <v>14</v>
      </c>
      <c r="I724" s="2">
        <v>10</v>
      </c>
      <c r="J724" s="2">
        <v>7</v>
      </c>
      <c r="K724" s="28">
        <f t="shared" si="64"/>
        <v>0.59160797830996159</v>
      </c>
      <c r="P724" s="33"/>
      <c r="R724" s="33"/>
      <c r="S724" s="33"/>
      <c r="T724" s="18"/>
    </row>
    <row r="725" spans="1:36" x14ac:dyDescent="0.2">
      <c r="K725" s="28" t="s">
        <v>159</v>
      </c>
    </row>
    <row r="726" spans="1:36" x14ac:dyDescent="0.2">
      <c r="A726" t="s">
        <v>65</v>
      </c>
      <c r="B726" s="5">
        <v>19.374389999999998</v>
      </c>
      <c r="C726" s="5">
        <v>-155.22683000000001</v>
      </c>
      <c r="D726" s="5">
        <v>7.2</v>
      </c>
      <c r="E726">
        <v>1</v>
      </c>
      <c r="F726" s="1">
        <f t="shared" ref="F726:F735" si="66">POWER((H726*I726*J726),1/3)</f>
        <v>14.788132683036132</v>
      </c>
      <c r="G726" s="2">
        <f>((H726+I726+J726+H727+I727+J727+H728+I728+J728+H729+I729+J729+H730+I730+J730)/15)</f>
        <v>13.933333333333334</v>
      </c>
      <c r="H726" s="2">
        <v>21</v>
      </c>
      <c r="I726" s="2">
        <v>14</v>
      </c>
      <c r="J726" s="2">
        <v>11</v>
      </c>
      <c r="K726" s="28">
        <f t="shared" si="64"/>
        <v>0.64153302787178468</v>
      </c>
      <c r="L726" s="28">
        <f>AVERAGE(K726:K735)</f>
        <v>0.70077377771388483</v>
      </c>
      <c r="P726" s="33"/>
      <c r="Q726" s="33"/>
      <c r="R726" s="33"/>
      <c r="S726" s="33"/>
      <c r="T726" s="18"/>
      <c r="AA726" s="18"/>
      <c r="AJ726" s="33"/>
    </row>
    <row r="727" spans="1:36" x14ac:dyDescent="0.2">
      <c r="D727" s="5">
        <v>7.2</v>
      </c>
      <c r="E727">
        <v>2</v>
      </c>
      <c r="F727" s="1">
        <f t="shared" si="66"/>
        <v>14.094597464129784</v>
      </c>
      <c r="H727" s="2">
        <v>20</v>
      </c>
      <c r="I727" s="2">
        <v>14</v>
      </c>
      <c r="J727" s="2">
        <v>10</v>
      </c>
      <c r="K727" s="28">
        <f t="shared" si="64"/>
        <v>0.59761430466719678</v>
      </c>
      <c r="P727" s="33"/>
      <c r="R727" s="33"/>
      <c r="S727" s="33"/>
      <c r="T727" s="18"/>
    </row>
    <row r="728" spans="1:36" x14ac:dyDescent="0.2">
      <c r="D728" s="5">
        <v>7.2</v>
      </c>
      <c r="E728">
        <v>3</v>
      </c>
      <c r="F728" s="1">
        <f t="shared" si="66"/>
        <v>13.679807573413573</v>
      </c>
      <c r="H728" s="2">
        <v>16</v>
      </c>
      <c r="I728" s="2">
        <v>16</v>
      </c>
      <c r="J728" s="2">
        <v>10</v>
      </c>
      <c r="K728" s="28">
        <f t="shared" si="64"/>
        <v>0.625</v>
      </c>
      <c r="P728" s="33"/>
      <c r="R728" s="33"/>
      <c r="S728" s="33"/>
      <c r="T728" s="18"/>
    </row>
    <row r="729" spans="1:36" x14ac:dyDescent="0.2">
      <c r="D729" s="5">
        <v>7.2</v>
      </c>
      <c r="E729">
        <v>4</v>
      </c>
      <c r="F729" s="1">
        <f t="shared" si="66"/>
        <v>12.805791649874939</v>
      </c>
      <c r="H729" s="2">
        <v>15</v>
      </c>
      <c r="I729" s="2">
        <v>14</v>
      </c>
      <c r="J729" s="2">
        <v>10</v>
      </c>
      <c r="K729" s="28">
        <f t="shared" si="64"/>
        <v>0.69006555934235425</v>
      </c>
      <c r="P729" s="33"/>
      <c r="R729" s="33"/>
      <c r="S729" s="33"/>
      <c r="T729" s="18"/>
    </row>
    <row r="730" spans="1:36" x14ac:dyDescent="0.2">
      <c r="D730" s="5">
        <v>7.2</v>
      </c>
      <c r="E730">
        <v>5</v>
      </c>
      <c r="F730" s="1">
        <f t="shared" si="66"/>
        <v>12.428930023815434</v>
      </c>
      <c r="H730" s="2">
        <v>16</v>
      </c>
      <c r="I730" s="2">
        <v>12</v>
      </c>
      <c r="J730" s="2">
        <v>10</v>
      </c>
      <c r="K730" s="28">
        <f t="shared" si="64"/>
        <v>0.72168783648703227</v>
      </c>
      <c r="P730" s="33"/>
      <c r="R730" s="33"/>
      <c r="S730" s="33"/>
      <c r="T730" s="18"/>
    </row>
    <row r="731" spans="1:36" x14ac:dyDescent="0.2">
      <c r="D731" s="5">
        <v>7.2</v>
      </c>
      <c r="E731">
        <v>6</v>
      </c>
      <c r="F731" s="1">
        <f t="shared" si="66"/>
        <v>12.271584879323918</v>
      </c>
      <c r="H731" s="2">
        <v>14</v>
      </c>
      <c r="I731" s="2">
        <v>12</v>
      </c>
      <c r="J731" s="2">
        <v>11</v>
      </c>
      <c r="K731" s="28">
        <f t="shared" si="64"/>
        <v>0.8486684247915055</v>
      </c>
      <c r="P731" s="33"/>
      <c r="R731" s="33"/>
      <c r="S731" s="33"/>
      <c r="T731" s="18"/>
    </row>
    <row r="732" spans="1:36" x14ac:dyDescent="0.2">
      <c r="D732" s="5">
        <v>7.2</v>
      </c>
      <c r="E732">
        <v>7</v>
      </c>
      <c r="F732" s="1">
        <f t="shared" si="66"/>
        <v>12.073621473595368</v>
      </c>
      <c r="H732" s="2">
        <v>16</v>
      </c>
      <c r="I732" s="2">
        <v>11</v>
      </c>
      <c r="J732" s="2">
        <v>10</v>
      </c>
      <c r="K732" s="28">
        <f t="shared" si="64"/>
        <v>0.75377836144440902</v>
      </c>
      <c r="P732" s="33"/>
      <c r="R732" s="33"/>
      <c r="S732" s="33"/>
      <c r="T732" s="18"/>
    </row>
    <row r="733" spans="1:36" x14ac:dyDescent="0.2">
      <c r="D733" s="5">
        <v>7.2</v>
      </c>
      <c r="E733">
        <v>8</v>
      </c>
      <c r="F733" s="1">
        <f t="shared" si="66"/>
        <v>11.408857382284175</v>
      </c>
      <c r="H733" s="2">
        <v>15</v>
      </c>
      <c r="I733" s="2">
        <v>11</v>
      </c>
      <c r="J733" s="2">
        <v>9</v>
      </c>
      <c r="K733" s="28">
        <f t="shared" si="64"/>
        <v>0.70064904974537068</v>
      </c>
      <c r="P733" s="33"/>
      <c r="R733" s="33"/>
      <c r="S733" s="33"/>
      <c r="T733" s="18"/>
    </row>
    <row r="734" spans="1:36" x14ac:dyDescent="0.2">
      <c r="D734" s="5">
        <v>7.2</v>
      </c>
      <c r="E734">
        <v>9</v>
      </c>
      <c r="F734" s="1">
        <f t="shared" si="66"/>
        <v>10.877427123742622</v>
      </c>
      <c r="H734" s="2">
        <v>13</v>
      </c>
      <c r="I734" s="2">
        <v>11</v>
      </c>
      <c r="J734" s="2">
        <v>9</v>
      </c>
      <c r="K734" s="28">
        <f t="shared" si="64"/>
        <v>0.75261780900638164</v>
      </c>
      <c r="P734" s="33"/>
      <c r="R734" s="33"/>
      <c r="S734" s="33"/>
      <c r="T734" s="18"/>
    </row>
    <row r="735" spans="1:36" x14ac:dyDescent="0.2">
      <c r="D735" s="5">
        <v>7.2</v>
      </c>
      <c r="E735">
        <v>10</v>
      </c>
      <c r="F735" s="1">
        <f t="shared" si="66"/>
        <v>10.384988203702205</v>
      </c>
      <c r="H735" s="2">
        <v>14</v>
      </c>
      <c r="I735" s="2">
        <v>10</v>
      </c>
      <c r="J735" s="2">
        <v>8</v>
      </c>
      <c r="K735" s="28">
        <f t="shared" si="64"/>
        <v>0.67612340378281321</v>
      </c>
      <c r="P735" s="33"/>
      <c r="R735" s="33"/>
      <c r="S735" s="33"/>
      <c r="T735" s="18"/>
    </row>
    <row r="736" spans="1:36" x14ac:dyDescent="0.2">
      <c r="K736" s="28" t="s">
        <v>159</v>
      </c>
    </row>
    <row r="737" spans="1:36" x14ac:dyDescent="0.2">
      <c r="A737" t="s">
        <v>66</v>
      </c>
      <c r="B737" s="5">
        <v>19.374389999999998</v>
      </c>
      <c r="C737" s="5">
        <v>-155.22683000000001</v>
      </c>
      <c r="D737" s="5">
        <v>7.2</v>
      </c>
      <c r="E737">
        <v>1</v>
      </c>
      <c r="F737" s="1">
        <f t="shared" ref="F737:F746" si="67">POWER((H737*I737*J737),1/3)</f>
        <v>15.934629112515898</v>
      </c>
      <c r="G737" s="2">
        <f>((H737+I737+J737+H738+I738+J738+H739+I739+J739+H740+I740+J740+H741+I741+J741)/15)</f>
        <v>14.733333333333333</v>
      </c>
      <c r="H737" s="2">
        <v>17</v>
      </c>
      <c r="I737" s="2">
        <v>17</v>
      </c>
      <c r="J737" s="2">
        <v>14</v>
      </c>
      <c r="K737" s="28">
        <f t="shared" si="64"/>
        <v>0.82352941176470584</v>
      </c>
      <c r="L737" s="28">
        <f>AVERAGE(K737:K746)</f>
        <v>0.6720875925809433</v>
      </c>
      <c r="P737" s="33"/>
      <c r="Q737" s="33"/>
      <c r="R737" s="33"/>
      <c r="S737" s="33"/>
      <c r="T737" s="18"/>
      <c r="AA737" s="18"/>
      <c r="AJ737" s="33"/>
    </row>
    <row r="738" spans="1:36" x14ac:dyDescent="0.2">
      <c r="D738" s="5">
        <v>7.2</v>
      </c>
      <c r="E738">
        <v>2</v>
      </c>
      <c r="F738" s="1">
        <f t="shared" si="67"/>
        <v>14.788132683036132</v>
      </c>
      <c r="H738" s="2">
        <v>21</v>
      </c>
      <c r="I738" s="2">
        <v>14</v>
      </c>
      <c r="J738" s="2">
        <v>11</v>
      </c>
      <c r="K738" s="28">
        <f t="shared" si="64"/>
        <v>0.64153302787178468</v>
      </c>
      <c r="P738" s="33"/>
      <c r="R738" s="33"/>
      <c r="S738" s="33"/>
      <c r="T738" s="18"/>
    </row>
    <row r="739" spans="1:36" x14ac:dyDescent="0.2">
      <c r="D739" s="5">
        <v>7.2</v>
      </c>
      <c r="E739">
        <v>3</v>
      </c>
      <c r="F739" s="1">
        <f t="shared" si="67"/>
        <v>14.518011703247513</v>
      </c>
      <c r="H739" s="2">
        <v>17</v>
      </c>
      <c r="I739" s="2">
        <v>15</v>
      </c>
      <c r="J739" s="2">
        <v>12</v>
      </c>
      <c r="K739" s="28">
        <f t="shared" si="64"/>
        <v>0.75146914930217945</v>
      </c>
      <c r="P739" s="33"/>
      <c r="R739" s="33"/>
      <c r="S739" s="33"/>
      <c r="T739" s="18"/>
    </row>
    <row r="740" spans="1:36" x14ac:dyDescent="0.2">
      <c r="D740" s="5">
        <v>7.2</v>
      </c>
      <c r="E740">
        <v>4</v>
      </c>
      <c r="F740" s="1">
        <f t="shared" si="67"/>
        <v>13.679807573413573</v>
      </c>
      <c r="H740" s="2">
        <v>16</v>
      </c>
      <c r="I740" s="2">
        <v>16</v>
      </c>
      <c r="J740" s="2">
        <v>10</v>
      </c>
      <c r="K740" s="28">
        <f t="shared" si="64"/>
        <v>0.625</v>
      </c>
      <c r="P740" s="33"/>
      <c r="R740" s="33"/>
      <c r="S740" s="33"/>
      <c r="T740" s="18"/>
    </row>
    <row r="741" spans="1:36" x14ac:dyDescent="0.2">
      <c r="D741" s="5">
        <v>7.2</v>
      </c>
      <c r="E741">
        <v>5</v>
      </c>
      <c r="F741" s="1">
        <f t="shared" si="67"/>
        <v>13.34388054341589</v>
      </c>
      <c r="H741" s="2">
        <v>18</v>
      </c>
      <c r="I741" s="2">
        <v>12</v>
      </c>
      <c r="J741" s="2">
        <v>11</v>
      </c>
      <c r="K741" s="28">
        <f t="shared" si="64"/>
        <v>0.74845519918374881</v>
      </c>
      <c r="P741" s="33"/>
      <c r="R741" s="33"/>
      <c r="S741" s="33"/>
      <c r="T741" s="18"/>
    </row>
    <row r="742" spans="1:36" x14ac:dyDescent="0.2">
      <c r="D742" s="5">
        <v>7.2</v>
      </c>
      <c r="E742">
        <v>6</v>
      </c>
      <c r="F742" s="1">
        <f t="shared" si="67"/>
        <v>13.084265240754359</v>
      </c>
      <c r="H742" s="2">
        <v>16</v>
      </c>
      <c r="I742" s="2">
        <v>14</v>
      </c>
      <c r="J742" s="2">
        <v>10</v>
      </c>
      <c r="K742" s="28">
        <f t="shared" si="64"/>
        <v>0.66815310478106094</v>
      </c>
      <c r="P742" s="33"/>
      <c r="R742" s="33"/>
      <c r="S742" s="33"/>
      <c r="T742" s="18"/>
    </row>
    <row r="743" spans="1:36" x14ac:dyDescent="0.2">
      <c r="D743" s="5">
        <v>7.2</v>
      </c>
      <c r="E743">
        <v>7</v>
      </c>
      <c r="F743" s="1">
        <f t="shared" si="67"/>
        <v>12.974308233432698</v>
      </c>
      <c r="H743" s="2">
        <v>21</v>
      </c>
      <c r="I743" s="2">
        <v>13</v>
      </c>
      <c r="J743" s="2">
        <v>8</v>
      </c>
      <c r="K743" s="28">
        <f t="shared" si="64"/>
        <v>0.48418202613504197</v>
      </c>
      <c r="P743" s="33"/>
      <c r="R743" s="33"/>
      <c r="S743" s="33"/>
      <c r="T743" s="18"/>
    </row>
    <row r="744" spans="1:36" x14ac:dyDescent="0.2">
      <c r="D744" s="5">
        <v>7.2</v>
      </c>
      <c r="E744">
        <v>8</v>
      </c>
      <c r="F744" s="1">
        <f t="shared" si="67"/>
        <v>12.817976045093749</v>
      </c>
      <c r="H744" s="2">
        <v>18</v>
      </c>
      <c r="I744" s="2">
        <v>13</v>
      </c>
      <c r="J744" s="2">
        <v>9</v>
      </c>
      <c r="K744" s="28">
        <f t="shared" si="64"/>
        <v>0.58834840541455202</v>
      </c>
      <c r="P744" s="33"/>
      <c r="R744" s="33"/>
      <c r="S744" s="33"/>
      <c r="T744" s="18"/>
    </row>
    <row r="745" spans="1:36" x14ac:dyDescent="0.2">
      <c r="D745" s="5">
        <v>7.2</v>
      </c>
      <c r="E745">
        <v>9</v>
      </c>
      <c r="F745" s="1">
        <f t="shared" si="67"/>
        <v>12.805791649874939</v>
      </c>
      <c r="H745" s="2">
        <v>15</v>
      </c>
      <c r="I745" s="2">
        <v>14</v>
      </c>
      <c r="J745" s="2">
        <v>10</v>
      </c>
      <c r="K745" s="28">
        <f t="shared" si="64"/>
        <v>0.69006555934235425</v>
      </c>
      <c r="P745" s="33"/>
      <c r="R745" s="33"/>
      <c r="S745" s="33"/>
      <c r="T745" s="18"/>
    </row>
    <row r="746" spans="1:36" x14ac:dyDescent="0.2">
      <c r="D746" s="5">
        <v>7.2</v>
      </c>
      <c r="E746">
        <v>10</v>
      </c>
      <c r="F746" s="1">
        <f t="shared" si="67"/>
        <v>12.682651410769994</v>
      </c>
      <c r="H746" s="2">
        <v>17</v>
      </c>
      <c r="I746" s="2">
        <v>12</v>
      </c>
      <c r="J746" s="2">
        <v>10</v>
      </c>
      <c r="K746" s="28">
        <f t="shared" si="64"/>
        <v>0.70014004201400482</v>
      </c>
      <c r="P746" s="33"/>
      <c r="R746" s="33"/>
      <c r="S746" s="33"/>
      <c r="T746" s="18"/>
    </row>
    <row r="747" spans="1:36" x14ac:dyDescent="0.2">
      <c r="K747" s="28" t="s">
        <v>159</v>
      </c>
    </row>
    <row r="748" spans="1:36" x14ac:dyDescent="0.2">
      <c r="A748" t="s">
        <v>67</v>
      </c>
      <c r="B748" s="5">
        <v>19.35472</v>
      </c>
      <c r="C748" s="5">
        <v>-155.24039999999999</v>
      </c>
      <c r="D748" s="5">
        <v>8</v>
      </c>
      <c r="E748">
        <v>1</v>
      </c>
      <c r="F748" s="1">
        <f t="shared" ref="F748:F759" si="68">POWER((H748*I748*J748),1/3)</f>
        <v>23.888550388409083</v>
      </c>
      <c r="G748" s="2">
        <f>((H748+I748+J748+H749+I749+J749+H750+I750+J750+H751+I751+J751+H752+I752+J752)/15)</f>
        <v>21.86</v>
      </c>
      <c r="H748" s="2">
        <v>29.8</v>
      </c>
      <c r="I748" s="2">
        <v>25.7</v>
      </c>
      <c r="J748" s="2">
        <v>17.8</v>
      </c>
      <c r="K748" s="28">
        <f t="shared" si="64"/>
        <v>0.64319892309702908</v>
      </c>
      <c r="L748" s="28">
        <f>AVERAGE(K748:K759)</f>
        <v>0.59876463296137405</v>
      </c>
      <c r="P748" s="33"/>
      <c r="Q748" s="33"/>
      <c r="R748" s="33"/>
      <c r="S748" s="33"/>
      <c r="T748" s="18"/>
      <c r="AA748" s="18"/>
      <c r="AJ748" s="33"/>
    </row>
    <row r="749" spans="1:36" x14ac:dyDescent="0.2">
      <c r="D749" s="5">
        <v>8</v>
      </c>
      <c r="E749">
        <v>2</v>
      </c>
      <c r="F749" s="1">
        <f t="shared" si="68"/>
        <v>22.235070235168592</v>
      </c>
      <c r="H749" s="2">
        <v>32.299999999999997</v>
      </c>
      <c r="I749" s="2">
        <v>23.8</v>
      </c>
      <c r="J749" s="2">
        <v>14.3</v>
      </c>
      <c r="K749" s="28">
        <f t="shared" si="64"/>
        <v>0.51575838556676534</v>
      </c>
      <c r="P749" s="33"/>
      <c r="R749" s="33"/>
      <c r="S749" s="33"/>
      <c r="T749" s="18"/>
    </row>
    <row r="750" spans="1:36" x14ac:dyDescent="0.2">
      <c r="D750" s="5">
        <v>8</v>
      </c>
      <c r="E750">
        <v>3</v>
      </c>
      <c r="F750" s="1">
        <f t="shared" si="68"/>
        <v>21.119428359183566</v>
      </c>
      <c r="H750" s="2">
        <v>27.2</v>
      </c>
      <c r="I750" s="2">
        <v>23.4</v>
      </c>
      <c r="J750" s="2">
        <v>14.8</v>
      </c>
      <c r="K750" s="28">
        <f t="shared" si="64"/>
        <v>0.58663684279054273</v>
      </c>
      <c r="P750" s="33"/>
      <c r="R750" s="33"/>
      <c r="S750" s="33"/>
      <c r="T750" s="18"/>
    </row>
    <row r="751" spans="1:36" x14ac:dyDescent="0.2">
      <c r="D751" s="5">
        <v>8</v>
      </c>
      <c r="E751">
        <v>4</v>
      </c>
      <c r="F751" s="1">
        <f t="shared" si="68"/>
        <v>19.2255573281161</v>
      </c>
      <c r="H751" s="2">
        <v>24.7</v>
      </c>
      <c r="I751" s="2">
        <v>21</v>
      </c>
      <c r="J751" s="2">
        <v>13.7</v>
      </c>
      <c r="K751" s="28">
        <f t="shared" si="64"/>
        <v>0.60153713518353935</v>
      </c>
      <c r="P751" s="33"/>
      <c r="R751" s="33"/>
      <c r="S751" s="33"/>
      <c r="T751" s="18"/>
    </row>
    <row r="752" spans="1:36" x14ac:dyDescent="0.2">
      <c r="D752" s="5">
        <v>8</v>
      </c>
      <c r="E752">
        <v>5</v>
      </c>
      <c r="F752" s="1">
        <f t="shared" si="68"/>
        <v>19.141342972873826</v>
      </c>
      <c r="H752" s="2">
        <v>23.9</v>
      </c>
      <c r="I752" s="2">
        <v>22.4</v>
      </c>
      <c r="J752" s="2">
        <v>13.1</v>
      </c>
      <c r="K752" s="28">
        <f t="shared" si="64"/>
        <v>0.56617193280972022</v>
      </c>
      <c r="P752" s="33"/>
      <c r="R752" s="33"/>
      <c r="S752" s="33"/>
      <c r="T752" s="18"/>
    </row>
    <row r="753" spans="1:36" x14ac:dyDescent="0.2">
      <c r="D753" s="5">
        <v>8</v>
      </c>
      <c r="E753">
        <v>6</v>
      </c>
      <c r="F753" s="1">
        <f t="shared" si="68"/>
        <v>18.658726781971367</v>
      </c>
      <c r="H753" s="2">
        <v>22.4</v>
      </c>
      <c r="I753" s="2">
        <v>20</v>
      </c>
      <c r="J753" s="2">
        <v>14.5</v>
      </c>
      <c r="K753" s="28">
        <f t="shared" si="64"/>
        <v>0.68506060732922436</v>
      </c>
      <c r="P753" s="33"/>
      <c r="R753" s="33"/>
      <c r="S753" s="33"/>
      <c r="T753" s="18"/>
    </row>
    <row r="754" spans="1:36" x14ac:dyDescent="0.2">
      <c r="D754" s="5">
        <v>8</v>
      </c>
      <c r="E754">
        <v>7</v>
      </c>
      <c r="F754" s="1">
        <f t="shared" si="68"/>
        <v>18.563867883189847</v>
      </c>
      <c r="H754" s="2">
        <v>21.9</v>
      </c>
      <c r="I754" s="2">
        <v>21.8</v>
      </c>
      <c r="J754" s="2">
        <v>13.4</v>
      </c>
      <c r="K754" s="28">
        <f t="shared" si="64"/>
        <v>0.61327391690462796</v>
      </c>
      <c r="P754" s="33"/>
      <c r="R754" s="33"/>
      <c r="S754" s="33"/>
      <c r="T754" s="18"/>
    </row>
    <row r="755" spans="1:36" x14ac:dyDescent="0.2">
      <c r="D755" s="5">
        <v>8</v>
      </c>
      <c r="E755">
        <v>8</v>
      </c>
      <c r="F755" s="1">
        <f t="shared" si="68"/>
        <v>18.1437380214686</v>
      </c>
      <c r="H755" s="2">
        <v>22.3</v>
      </c>
      <c r="I755" s="2">
        <v>21.6</v>
      </c>
      <c r="J755" s="2">
        <v>12.4</v>
      </c>
      <c r="K755" s="28">
        <f t="shared" si="64"/>
        <v>0.56499210354093499</v>
      </c>
      <c r="P755" s="33"/>
      <c r="R755" s="33"/>
      <c r="S755" s="33"/>
      <c r="T755" s="18"/>
    </row>
    <row r="756" spans="1:36" x14ac:dyDescent="0.2">
      <c r="D756" s="5">
        <v>8</v>
      </c>
      <c r="E756">
        <v>9</v>
      </c>
      <c r="F756" s="1">
        <f t="shared" si="68"/>
        <v>18.000231478504674</v>
      </c>
      <c r="H756" s="2">
        <v>24.5</v>
      </c>
      <c r="I756" s="2">
        <v>20.7</v>
      </c>
      <c r="J756" s="2">
        <v>11.5</v>
      </c>
      <c r="K756" s="28">
        <f t="shared" si="64"/>
        <v>0.5106573949887433</v>
      </c>
      <c r="P756" s="33"/>
      <c r="R756" s="33"/>
      <c r="S756" s="33"/>
      <c r="T756" s="18"/>
    </row>
    <row r="757" spans="1:36" x14ac:dyDescent="0.2">
      <c r="D757" s="5">
        <v>8</v>
      </c>
      <c r="E757">
        <v>10</v>
      </c>
      <c r="F757" s="1">
        <f t="shared" si="68"/>
        <v>17.73233579604921</v>
      </c>
      <c r="H757" s="2">
        <v>24</v>
      </c>
      <c r="I757" s="2">
        <v>17.600000000000001</v>
      </c>
      <c r="J757" s="2">
        <v>13.2</v>
      </c>
      <c r="K757" s="28">
        <f t="shared" si="64"/>
        <v>0.64226162893325645</v>
      </c>
      <c r="P757" s="33"/>
      <c r="R757" s="33"/>
      <c r="S757" s="33"/>
      <c r="T757" s="18"/>
    </row>
    <row r="758" spans="1:36" x14ac:dyDescent="0.2">
      <c r="D758" s="5">
        <v>8</v>
      </c>
      <c r="E758">
        <v>11</v>
      </c>
      <c r="F758" s="1">
        <f t="shared" si="68"/>
        <v>17.709918154200999</v>
      </c>
      <c r="H758" s="2">
        <v>26.3</v>
      </c>
      <c r="I758" s="2">
        <v>17.600000000000001</v>
      </c>
      <c r="J758" s="2">
        <v>12</v>
      </c>
      <c r="K758" s="28">
        <f t="shared" si="64"/>
        <v>0.55775957935127007</v>
      </c>
      <c r="P758" s="33"/>
      <c r="R758" s="33"/>
      <c r="S758" s="33"/>
      <c r="T758" s="18"/>
    </row>
    <row r="759" spans="1:36" x14ac:dyDescent="0.2">
      <c r="D759" s="5">
        <v>8</v>
      </c>
      <c r="E759">
        <v>12</v>
      </c>
      <c r="F759" s="1">
        <f t="shared" si="68"/>
        <v>17.667141951534365</v>
      </c>
      <c r="H759" s="2">
        <v>23.2</v>
      </c>
      <c r="I759" s="2">
        <v>17.100000000000001</v>
      </c>
      <c r="J759" s="2">
        <v>13.9</v>
      </c>
      <c r="K759" s="28">
        <f t="shared" si="64"/>
        <v>0.69786714504083447</v>
      </c>
      <c r="P759" s="33"/>
      <c r="R759" s="33"/>
      <c r="S759" s="33"/>
      <c r="T759" s="18"/>
    </row>
    <row r="760" spans="1:36" x14ac:dyDescent="0.2">
      <c r="K760" s="28" t="s">
        <v>159</v>
      </c>
    </row>
    <row r="761" spans="1:36" x14ac:dyDescent="0.2">
      <c r="A761" t="s">
        <v>68</v>
      </c>
      <c r="B761" s="5">
        <v>19.349029999999999</v>
      </c>
      <c r="C761" s="5">
        <v>-155.27721</v>
      </c>
      <c r="D761" s="5">
        <v>7.4</v>
      </c>
      <c r="E761">
        <v>1</v>
      </c>
      <c r="F761" s="1">
        <f t="shared" ref="F761:F772" si="69">POWER((H761*I761*J761),1/3)</f>
        <v>25.354256644697362</v>
      </c>
      <c r="G761" s="2">
        <f>((H761+I761+J761+H762+I762+J762+H763+I763+J763+H764+I764+J764+H765+I765+J765)/15)</f>
        <v>18.866666666666664</v>
      </c>
      <c r="H761" s="2">
        <v>36.200000000000003</v>
      </c>
      <c r="I761" s="2">
        <v>26.8</v>
      </c>
      <c r="J761" s="2">
        <v>16.8</v>
      </c>
      <c r="K761" s="28">
        <f t="shared" si="64"/>
        <v>0.53937100884439981</v>
      </c>
      <c r="L761" s="28">
        <f>AVERAGE(K761:K772)</f>
        <v>0.57887045114040192</v>
      </c>
      <c r="P761" s="33"/>
      <c r="Q761" s="33"/>
      <c r="R761" s="33"/>
      <c r="S761" s="33"/>
      <c r="T761" s="18"/>
      <c r="AA761" s="18"/>
      <c r="AJ761" s="33"/>
    </row>
    <row r="762" spans="1:36" x14ac:dyDescent="0.2">
      <c r="D762" s="5">
        <v>7.4</v>
      </c>
      <c r="E762">
        <v>2</v>
      </c>
      <c r="F762" s="1">
        <f t="shared" si="69"/>
        <v>19.562011661570455</v>
      </c>
      <c r="H762" s="2">
        <v>28.1</v>
      </c>
      <c r="I762" s="2">
        <v>24</v>
      </c>
      <c r="J762" s="2">
        <v>11.1</v>
      </c>
      <c r="K762" s="28">
        <f t="shared" si="64"/>
        <v>0.42742920997209177</v>
      </c>
      <c r="P762" s="33"/>
      <c r="R762" s="33"/>
      <c r="S762" s="33"/>
      <c r="T762" s="18"/>
      <c r="AJ762" s="33"/>
    </row>
    <row r="763" spans="1:36" x14ac:dyDescent="0.2">
      <c r="D763" s="5">
        <v>7.4</v>
      </c>
      <c r="E763">
        <v>3</v>
      </c>
      <c r="F763" s="1">
        <f t="shared" si="69"/>
        <v>16.227444208908388</v>
      </c>
      <c r="H763" s="2">
        <v>21.1</v>
      </c>
      <c r="I763" s="2">
        <v>16.600000000000001</v>
      </c>
      <c r="J763" s="2">
        <v>12.2</v>
      </c>
      <c r="K763" s="28">
        <f t="shared" si="64"/>
        <v>0.6518753500856852</v>
      </c>
      <c r="P763" s="33"/>
      <c r="R763" s="33"/>
      <c r="S763" s="33"/>
      <c r="T763" s="18"/>
      <c r="AJ763" s="33"/>
    </row>
    <row r="764" spans="1:36" x14ac:dyDescent="0.2">
      <c r="D764" s="5">
        <v>7.4</v>
      </c>
      <c r="E764">
        <v>4</v>
      </c>
      <c r="F764" s="1">
        <f t="shared" si="69"/>
        <v>14.634608583411875</v>
      </c>
      <c r="H764" s="2">
        <v>19.3</v>
      </c>
      <c r="I764" s="2">
        <v>14.5</v>
      </c>
      <c r="J764" s="2">
        <v>11.2</v>
      </c>
      <c r="K764" s="28">
        <f t="shared" si="64"/>
        <v>0.66950737758470069</v>
      </c>
      <c r="P764" s="33"/>
      <c r="R764" s="33"/>
      <c r="S764" s="33"/>
      <c r="T764" s="18"/>
      <c r="AJ764" s="33"/>
    </row>
    <row r="765" spans="1:36" x14ac:dyDescent="0.2">
      <c r="D765" s="5">
        <v>7.4</v>
      </c>
      <c r="E765">
        <v>5</v>
      </c>
      <c r="F765" s="1">
        <f t="shared" si="69"/>
        <v>14.60226555197189</v>
      </c>
      <c r="H765" s="2">
        <v>19.7</v>
      </c>
      <c r="I765" s="2">
        <v>14.5</v>
      </c>
      <c r="J765" s="2">
        <v>10.9</v>
      </c>
      <c r="K765" s="28">
        <f t="shared" si="64"/>
        <v>0.64492525453061977</v>
      </c>
      <c r="P765" s="33"/>
      <c r="R765" s="33"/>
      <c r="S765" s="33"/>
      <c r="T765" s="18"/>
      <c r="AJ765" s="33"/>
    </row>
    <row r="766" spans="1:36" x14ac:dyDescent="0.2">
      <c r="D766" s="5">
        <v>7.4</v>
      </c>
      <c r="E766">
        <v>6</v>
      </c>
      <c r="F766" s="1">
        <f t="shared" si="69"/>
        <v>14.277309279690495</v>
      </c>
      <c r="H766" s="2">
        <v>16.7</v>
      </c>
      <c r="I766" s="2">
        <v>15.7</v>
      </c>
      <c r="J766" s="2">
        <v>11.1</v>
      </c>
      <c r="K766" s="28">
        <f t="shared" si="64"/>
        <v>0.68551177178783529</v>
      </c>
      <c r="P766" s="33"/>
      <c r="R766" s="33"/>
      <c r="S766" s="33"/>
      <c r="T766" s="18"/>
      <c r="AJ766" s="33"/>
    </row>
    <row r="767" spans="1:36" x14ac:dyDescent="0.2">
      <c r="D767" s="5">
        <v>7.4</v>
      </c>
      <c r="E767">
        <v>7</v>
      </c>
      <c r="F767" s="1">
        <f t="shared" si="69"/>
        <v>13.676137265368213</v>
      </c>
      <c r="H767" s="2">
        <v>15.4</v>
      </c>
      <c r="I767" s="2">
        <v>15.1</v>
      </c>
      <c r="J767" s="2">
        <v>11</v>
      </c>
      <c r="K767" s="28">
        <f t="shared" si="64"/>
        <v>0.72134637073028385</v>
      </c>
      <c r="P767" s="33"/>
      <c r="R767" s="33"/>
      <c r="S767" s="33"/>
      <c r="T767" s="18"/>
      <c r="AJ767" s="33"/>
    </row>
    <row r="768" spans="1:36" x14ac:dyDescent="0.2">
      <c r="D768" s="5">
        <v>7.4</v>
      </c>
      <c r="E768">
        <v>8</v>
      </c>
      <c r="F768" s="1">
        <f t="shared" si="69"/>
        <v>13.492231470126288</v>
      </c>
      <c r="H768" s="2">
        <v>19</v>
      </c>
      <c r="I768" s="2">
        <v>13.9</v>
      </c>
      <c r="J768" s="2">
        <v>9.3000000000000007</v>
      </c>
      <c r="K768" s="28">
        <f t="shared" si="64"/>
        <v>0.5722670594028163</v>
      </c>
      <c r="P768" s="33"/>
      <c r="R768" s="33"/>
      <c r="S768" s="33"/>
      <c r="T768" s="18"/>
      <c r="AJ768" s="33"/>
    </row>
    <row r="769" spans="1:36" x14ac:dyDescent="0.2">
      <c r="D769" s="5">
        <v>7.4</v>
      </c>
      <c r="E769">
        <v>9</v>
      </c>
      <c r="F769" s="1">
        <f t="shared" si="69"/>
        <v>13.35178334688805</v>
      </c>
      <c r="H769" s="2">
        <v>17.600000000000001</v>
      </c>
      <c r="I769" s="2">
        <v>14.7</v>
      </c>
      <c r="J769" s="2">
        <v>9.1999999999999993</v>
      </c>
      <c r="K769" s="28">
        <f t="shared" si="64"/>
        <v>0.57196944099729286</v>
      </c>
      <c r="P769" s="33"/>
      <c r="R769" s="33"/>
      <c r="S769" s="33"/>
      <c r="T769" s="18"/>
      <c r="AJ769" s="33"/>
    </row>
    <row r="770" spans="1:36" x14ac:dyDescent="0.2">
      <c r="D770" s="5">
        <v>7.4</v>
      </c>
      <c r="E770">
        <v>10</v>
      </c>
      <c r="F770" s="1">
        <f t="shared" si="69"/>
        <v>13.3051443344135</v>
      </c>
      <c r="H770" s="2">
        <v>17.2</v>
      </c>
      <c r="I770" s="2">
        <v>16.7</v>
      </c>
      <c r="J770" s="2">
        <v>8.1999999999999993</v>
      </c>
      <c r="K770" s="28">
        <f t="shared" si="64"/>
        <v>0.48382844027160332</v>
      </c>
      <c r="P770" s="33"/>
      <c r="R770" s="33"/>
      <c r="S770" s="33"/>
      <c r="T770" s="18"/>
      <c r="AJ770" s="33"/>
    </row>
    <row r="771" spans="1:36" x14ac:dyDescent="0.2">
      <c r="D771" s="5">
        <v>7.4</v>
      </c>
      <c r="E771">
        <v>11</v>
      </c>
      <c r="F771" s="1">
        <f t="shared" si="69"/>
        <v>13.173665740609136</v>
      </c>
      <c r="H771" s="2">
        <v>18.5</v>
      </c>
      <c r="I771" s="2">
        <v>16.7</v>
      </c>
      <c r="J771" s="2">
        <v>7.4</v>
      </c>
      <c r="K771" s="28">
        <f t="shared" ref="K771:K834" si="70">J771/SQRT(H771*I771)</f>
        <v>0.42100535505149572</v>
      </c>
      <c r="P771" s="33"/>
      <c r="R771" s="33"/>
      <c r="S771" s="33"/>
      <c r="T771" s="18"/>
      <c r="AJ771" s="33"/>
    </row>
    <row r="772" spans="1:36" x14ac:dyDescent="0.2">
      <c r="D772" s="5">
        <v>7.4</v>
      </c>
      <c r="E772">
        <v>12</v>
      </c>
      <c r="F772" s="1">
        <f t="shared" si="69"/>
        <v>12.992721764200413</v>
      </c>
      <c r="H772" s="2">
        <v>18.600000000000001</v>
      </c>
      <c r="I772" s="2">
        <v>13.4</v>
      </c>
      <c r="J772" s="2">
        <v>8.8000000000000007</v>
      </c>
      <c r="K772" s="28">
        <f t="shared" si="70"/>
        <v>0.55740877442599834</v>
      </c>
      <c r="P772" s="33"/>
      <c r="R772" s="33"/>
      <c r="S772" s="33"/>
      <c r="T772" s="18"/>
      <c r="AJ772" s="33"/>
    </row>
    <row r="773" spans="1:36" x14ac:dyDescent="0.2">
      <c r="K773" s="28" t="s">
        <v>159</v>
      </c>
    </row>
    <row r="774" spans="1:36" x14ac:dyDescent="0.2">
      <c r="A774" t="s">
        <v>69</v>
      </c>
      <c r="B774" s="5">
        <v>19.347439999999999</v>
      </c>
      <c r="C774" s="5">
        <v>-155.25829999999999</v>
      </c>
      <c r="D774" s="5">
        <v>7.9</v>
      </c>
      <c r="E774">
        <v>1</v>
      </c>
      <c r="F774" s="1">
        <f t="shared" ref="F774:F785" si="71">POWER((H774*I774*J774),1/3)</f>
        <v>31.180828678138457</v>
      </c>
      <c r="G774" s="2">
        <f>((H774+I774+J774+H775+I775+J775+H776+I776+J776+H777+I777+J777+H778+I778+J778)/15)</f>
        <v>25.88</v>
      </c>
      <c r="H774" s="2">
        <v>44.3</v>
      </c>
      <c r="I774" s="2">
        <v>32.9</v>
      </c>
      <c r="J774" s="2">
        <v>20.8</v>
      </c>
      <c r="K774" s="28">
        <f t="shared" si="70"/>
        <v>0.54483314851611597</v>
      </c>
      <c r="L774" s="28">
        <f>AVERAGE(K774:K785)</f>
        <v>0.53105096792972784</v>
      </c>
      <c r="P774" s="33"/>
      <c r="Q774" s="33"/>
      <c r="R774" s="33"/>
      <c r="S774" s="33"/>
      <c r="T774" s="18"/>
      <c r="AA774" s="18"/>
      <c r="AJ774" s="33"/>
    </row>
    <row r="775" spans="1:36" x14ac:dyDescent="0.2">
      <c r="D775" s="5">
        <v>7.9</v>
      </c>
      <c r="E775">
        <v>2</v>
      </c>
      <c r="F775" s="1">
        <f t="shared" si="71"/>
        <v>26.863474055203856</v>
      </c>
      <c r="H775" s="2">
        <v>33.700000000000003</v>
      </c>
      <c r="I775" s="2">
        <v>29.5</v>
      </c>
      <c r="J775" s="2">
        <v>19.5</v>
      </c>
      <c r="K775" s="28">
        <f t="shared" si="70"/>
        <v>0.6184557802949654</v>
      </c>
      <c r="P775" s="33"/>
      <c r="R775" s="33"/>
      <c r="S775" s="33"/>
      <c r="T775" s="18"/>
    </row>
    <row r="776" spans="1:36" x14ac:dyDescent="0.2">
      <c r="D776" s="5">
        <v>7.9</v>
      </c>
      <c r="E776">
        <v>3</v>
      </c>
      <c r="F776" s="1">
        <f t="shared" si="71"/>
        <v>22.823769711594316</v>
      </c>
      <c r="H776" s="2">
        <v>28.9</v>
      </c>
      <c r="I776" s="2">
        <v>22</v>
      </c>
      <c r="J776" s="2">
        <v>18.7</v>
      </c>
      <c r="K776" s="28">
        <f t="shared" si="70"/>
        <v>0.74161984870956632</v>
      </c>
      <c r="P776" s="33"/>
      <c r="R776" s="33"/>
      <c r="S776" s="33"/>
      <c r="T776" s="18"/>
    </row>
    <row r="777" spans="1:36" x14ac:dyDescent="0.2">
      <c r="D777" s="5">
        <v>7.9</v>
      </c>
      <c r="E777">
        <v>4</v>
      </c>
      <c r="F777" s="1">
        <f t="shared" si="71"/>
        <v>20.05653338160322</v>
      </c>
      <c r="H777" s="2">
        <v>40.6</v>
      </c>
      <c r="I777" s="2">
        <v>20.7</v>
      </c>
      <c r="J777" s="2">
        <v>9.6</v>
      </c>
      <c r="K777" s="28">
        <f t="shared" si="70"/>
        <v>0.33114869165722605</v>
      </c>
      <c r="P777" s="33"/>
      <c r="R777" s="33"/>
      <c r="S777" s="33"/>
      <c r="T777" s="18"/>
    </row>
    <row r="778" spans="1:36" x14ac:dyDescent="0.2">
      <c r="D778" s="5">
        <v>7.9</v>
      </c>
      <c r="E778">
        <v>5</v>
      </c>
      <c r="F778" s="1">
        <f t="shared" si="71"/>
        <v>19.839464871319205</v>
      </c>
      <c r="H778" s="2">
        <v>34.1</v>
      </c>
      <c r="I778" s="2">
        <v>22.9</v>
      </c>
      <c r="J778" s="2">
        <v>10</v>
      </c>
      <c r="K778" s="28">
        <f t="shared" si="70"/>
        <v>0.35785333530878238</v>
      </c>
      <c r="P778" s="33"/>
      <c r="R778" s="33"/>
      <c r="S778" s="33"/>
      <c r="T778" s="18"/>
    </row>
    <row r="779" spans="1:36" x14ac:dyDescent="0.2">
      <c r="D779" s="5">
        <v>7.9</v>
      </c>
      <c r="E779">
        <v>6</v>
      </c>
      <c r="F779" s="1">
        <f t="shared" si="71"/>
        <v>18.429707445257417</v>
      </c>
      <c r="H779" s="2">
        <v>25.3</v>
      </c>
      <c r="I779" s="2">
        <v>17.8</v>
      </c>
      <c r="J779" s="2">
        <v>13.9</v>
      </c>
      <c r="K779" s="28">
        <f t="shared" si="70"/>
        <v>0.65500488433210313</v>
      </c>
      <c r="P779" s="33"/>
      <c r="R779" s="33"/>
      <c r="S779" s="33"/>
      <c r="T779" s="18"/>
    </row>
    <row r="780" spans="1:36" x14ac:dyDescent="0.2">
      <c r="D780" s="5">
        <v>7.9</v>
      </c>
      <c r="E780">
        <v>7</v>
      </c>
      <c r="F780" s="1">
        <f t="shared" si="71"/>
        <v>18.23956493588836</v>
      </c>
      <c r="H780" s="2">
        <v>26.5</v>
      </c>
      <c r="I780" s="2">
        <v>21.4</v>
      </c>
      <c r="J780" s="2">
        <v>10.7</v>
      </c>
      <c r="K780" s="28">
        <f t="shared" si="70"/>
        <v>0.44931814169119655</v>
      </c>
      <c r="P780" s="33"/>
      <c r="R780" s="33"/>
      <c r="S780" s="33"/>
      <c r="T780" s="18"/>
    </row>
    <row r="781" spans="1:36" x14ac:dyDescent="0.2">
      <c r="D781" s="5">
        <v>7.9</v>
      </c>
      <c r="E781">
        <v>8</v>
      </c>
      <c r="F781" s="1">
        <f t="shared" si="71"/>
        <v>17.938887398909092</v>
      </c>
      <c r="H781" s="2">
        <v>25.6</v>
      </c>
      <c r="I781" s="2">
        <v>20.5</v>
      </c>
      <c r="J781" s="2">
        <v>11</v>
      </c>
      <c r="K781" s="28">
        <f t="shared" si="70"/>
        <v>0.48017082834158498</v>
      </c>
      <c r="P781" s="33"/>
      <c r="R781" s="33"/>
      <c r="S781" s="33"/>
      <c r="T781" s="18"/>
    </row>
    <row r="782" spans="1:36" x14ac:dyDescent="0.2">
      <c r="D782" s="5">
        <v>7.9</v>
      </c>
      <c r="E782">
        <v>9</v>
      </c>
      <c r="F782" s="1">
        <f t="shared" si="71"/>
        <v>17.923461013055295</v>
      </c>
      <c r="H782" s="2">
        <v>21.2</v>
      </c>
      <c r="I782" s="2">
        <v>19.399999999999999</v>
      </c>
      <c r="J782" s="2">
        <v>14</v>
      </c>
      <c r="K782" s="28">
        <f t="shared" si="70"/>
        <v>0.69033396291506377</v>
      </c>
      <c r="P782" s="33"/>
      <c r="R782" s="33"/>
      <c r="S782" s="33"/>
      <c r="T782" s="18"/>
    </row>
    <row r="783" spans="1:36" x14ac:dyDescent="0.2">
      <c r="D783" s="5">
        <v>7.9</v>
      </c>
      <c r="E783">
        <v>10</v>
      </c>
      <c r="F783" s="1">
        <f t="shared" si="71"/>
        <v>17.640651556293658</v>
      </c>
      <c r="H783" s="2">
        <v>23.4</v>
      </c>
      <c r="I783" s="2">
        <v>25.5</v>
      </c>
      <c r="J783" s="2">
        <v>9.1999999999999993</v>
      </c>
      <c r="K783" s="28">
        <f t="shared" si="70"/>
        <v>0.37662557560495724</v>
      </c>
      <c r="P783" s="33"/>
      <c r="R783" s="33"/>
      <c r="S783" s="33"/>
      <c r="T783" s="18"/>
    </row>
    <row r="784" spans="1:36" x14ac:dyDescent="0.2">
      <c r="D784" s="5">
        <v>7.9</v>
      </c>
      <c r="E784">
        <v>11</v>
      </c>
      <c r="F784" s="1">
        <f t="shared" si="71"/>
        <v>17.340314947227736</v>
      </c>
      <c r="H784" s="2">
        <v>19.899999999999999</v>
      </c>
      <c r="I784" s="2">
        <v>19.7</v>
      </c>
      <c r="J784" s="2">
        <v>13.3</v>
      </c>
      <c r="K784" s="28">
        <f t="shared" si="70"/>
        <v>0.67172573882795661</v>
      </c>
      <c r="P784" s="33"/>
      <c r="R784" s="33"/>
      <c r="S784" s="33"/>
      <c r="T784" s="18"/>
    </row>
    <row r="785" spans="1:36" x14ac:dyDescent="0.2">
      <c r="D785" s="5">
        <v>7.9</v>
      </c>
      <c r="E785">
        <v>12</v>
      </c>
      <c r="F785" s="1">
        <f t="shared" si="71"/>
        <v>14.019700156997688</v>
      </c>
      <c r="H785" s="2">
        <v>20</v>
      </c>
      <c r="I785" s="2">
        <v>16.600000000000001</v>
      </c>
      <c r="J785" s="2">
        <v>8.3000000000000007</v>
      </c>
      <c r="K785" s="28">
        <f t="shared" si="70"/>
        <v>0.45552167895721496</v>
      </c>
      <c r="P785" s="33"/>
      <c r="R785" s="33"/>
      <c r="S785" s="33"/>
      <c r="T785" s="18"/>
    </row>
    <row r="786" spans="1:36" x14ac:dyDescent="0.2">
      <c r="K786" s="28" t="s">
        <v>159</v>
      </c>
    </row>
    <row r="787" spans="1:36" x14ac:dyDescent="0.2">
      <c r="A787" t="s">
        <v>70</v>
      </c>
      <c r="B787" s="5">
        <v>19.35209</v>
      </c>
      <c r="C787" s="5">
        <v>-155.21133</v>
      </c>
      <c r="D787" s="5">
        <v>10.199999999999999</v>
      </c>
      <c r="E787">
        <v>1</v>
      </c>
      <c r="F787" s="1">
        <f t="shared" ref="F787:F798" si="72">POWER((H787*I787*J787),1/3)</f>
        <v>22.945966416772482</v>
      </c>
      <c r="G787" s="2">
        <f>((H787+I787+J787+H788+I788+J788+H789+I789+J789+H790+I790+J790+H791+I791+J791)/15)</f>
        <v>21.3</v>
      </c>
      <c r="H787" s="2">
        <v>33.700000000000003</v>
      </c>
      <c r="I787" s="2">
        <v>23.9</v>
      </c>
      <c r="J787" s="2">
        <v>15</v>
      </c>
      <c r="K787" s="28">
        <f t="shared" si="70"/>
        <v>0.52853938878966633</v>
      </c>
      <c r="L787" s="28">
        <f>AVERAGE(K787:K798)</f>
        <v>0.5953204231429724</v>
      </c>
      <c r="P787" s="33"/>
      <c r="Q787" s="33"/>
      <c r="R787" s="33"/>
      <c r="S787" s="33"/>
      <c r="T787" s="18"/>
      <c r="AA787" s="18"/>
      <c r="AJ787" s="33"/>
    </row>
    <row r="788" spans="1:36" x14ac:dyDescent="0.2">
      <c r="D788" s="5">
        <v>10.199999999999999</v>
      </c>
      <c r="E788">
        <v>2</v>
      </c>
      <c r="F788" s="1">
        <f t="shared" si="72"/>
        <v>20.22912831966638</v>
      </c>
      <c r="H788" s="2">
        <v>28.9</v>
      </c>
      <c r="I788" s="2">
        <v>23.1</v>
      </c>
      <c r="J788" s="2">
        <v>12.4</v>
      </c>
      <c r="K788" s="28">
        <f t="shared" si="70"/>
        <v>0.4799177069118315</v>
      </c>
      <c r="P788" s="33"/>
      <c r="R788" s="33"/>
      <c r="S788" s="33"/>
      <c r="T788" s="18"/>
    </row>
    <row r="789" spans="1:36" x14ac:dyDescent="0.2">
      <c r="D789" s="5">
        <v>10.199999999999999</v>
      </c>
      <c r="E789">
        <v>3</v>
      </c>
      <c r="F789" s="1">
        <f t="shared" si="72"/>
        <v>19.842800994150959</v>
      </c>
      <c r="H789" s="2">
        <v>26.2</v>
      </c>
      <c r="I789" s="2">
        <v>21.3</v>
      </c>
      <c r="J789" s="2">
        <v>14</v>
      </c>
      <c r="K789" s="28">
        <f t="shared" si="70"/>
        <v>0.59263539807250887</v>
      </c>
      <c r="P789" s="33"/>
      <c r="R789" s="33"/>
      <c r="S789" s="33"/>
      <c r="T789" s="18"/>
    </row>
    <row r="790" spans="1:36" x14ac:dyDescent="0.2">
      <c r="D790" s="5">
        <v>10.199999999999999</v>
      </c>
      <c r="E790">
        <v>4</v>
      </c>
      <c r="F790" s="1">
        <f t="shared" si="72"/>
        <v>19.766595035636374</v>
      </c>
      <c r="H790" s="2">
        <v>27.3</v>
      </c>
      <c r="I790" s="2">
        <v>20.5</v>
      </c>
      <c r="J790" s="2">
        <v>13.8</v>
      </c>
      <c r="K790" s="28">
        <f t="shared" si="70"/>
        <v>0.58333875761667398</v>
      </c>
      <c r="P790" s="33"/>
      <c r="R790" s="33"/>
      <c r="S790" s="33"/>
      <c r="T790" s="18"/>
    </row>
    <row r="791" spans="1:36" x14ac:dyDescent="0.2">
      <c r="D791" s="5">
        <v>10.199999999999999</v>
      </c>
      <c r="E791">
        <v>5</v>
      </c>
      <c r="F791" s="1">
        <f t="shared" si="72"/>
        <v>18.986790448981893</v>
      </c>
      <c r="H791" s="2">
        <v>28.2</v>
      </c>
      <c r="I791" s="2">
        <v>16.399999999999999</v>
      </c>
      <c r="J791" s="2">
        <v>14.8</v>
      </c>
      <c r="K791" s="28">
        <f t="shared" si="70"/>
        <v>0.68820090154377156</v>
      </c>
      <c r="P791" s="33"/>
      <c r="R791" s="33"/>
      <c r="S791" s="33"/>
      <c r="T791" s="18"/>
    </row>
    <row r="792" spans="1:36" x14ac:dyDescent="0.2">
      <c r="D792" s="5">
        <v>10.199999999999999</v>
      </c>
      <c r="E792">
        <v>6</v>
      </c>
      <c r="F792" s="1">
        <f t="shared" si="72"/>
        <v>18.304978390132874</v>
      </c>
      <c r="H792" s="2">
        <v>27.4</v>
      </c>
      <c r="I792" s="2">
        <v>18.5</v>
      </c>
      <c r="J792" s="2">
        <v>12.1</v>
      </c>
      <c r="K792" s="28">
        <f t="shared" si="70"/>
        <v>0.53743286982098204</v>
      </c>
      <c r="P792" s="33"/>
      <c r="R792" s="33"/>
      <c r="S792" s="33"/>
      <c r="T792" s="18"/>
    </row>
    <row r="793" spans="1:36" x14ac:dyDescent="0.2">
      <c r="D793" s="5">
        <v>10.199999999999999</v>
      </c>
      <c r="E793">
        <v>7</v>
      </c>
      <c r="F793" s="1">
        <f t="shared" si="72"/>
        <v>17.478414747311628</v>
      </c>
      <c r="H793" s="2">
        <v>25.8</v>
      </c>
      <c r="I793" s="2">
        <v>19.899999999999999</v>
      </c>
      <c r="J793" s="2">
        <v>10.4</v>
      </c>
      <c r="K793" s="28">
        <f t="shared" si="70"/>
        <v>0.45898336762847203</v>
      </c>
      <c r="P793" s="33"/>
      <c r="R793" s="33"/>
      <c r="S793" s="33"/>
      <c r="T793" s="18"/>
    </row>
    <row r="794" spans="1:36" x14ac:dyDescent="0.2">
      <c r="D794" s="5">
        <v>10.199999999999999</v>
      </c>
      <c r="E794">
        <v>8</v>
      </c>
      <c r="F794" s="1">
        <f t="shared" si="72"/>
        <v>17.445330343290838</v>
      </c>
      <c r="H794" s="2">
        <v>20.399999999999999</v>
      </c>
      <c r="I794" s="2">
        <v>16.899999999999999</v>
      </c>
      <c r="J794" s="2">
        <v>15.4</v>
      </c>
      <c r="K794" s="28">
        <f t="shared" si="70"/>
        <v>0.82939666515505217</v>
      </c>
      <c r="P794" s="33"/>
      <c r="R794" s="33"/>
      <c r="S794" s="33"/>
      <c r="T794" s="18"/>
    </row>
    <row r="795" spans="1:36" x14ac:dyDescent="0.2">
      <c r="D795" s="5">
        <v>10.199999999999999</v>
      </c>
      <c r="E795">
        <v>9</v>
      </c>
      <c r="F795" s="1">
        <f t="shared" si="72"/>
        <v>16.270542855569076</v>
      </c>
      <c r="H795" s="2">
        <v>21.5</v>
      </c>
      <c r="I795" s="2">
        <v>15.9</v>
      </c>
      <c r="J795" s="2">
        <v>12.6</v>
      </c>
      <c r="K795" s="28">
        <f t="shared" si="70"/>
        <v>0.68147943238350017</v>
      </c>
      <c r="P795" s="33"/>
      <c r="R795" s="33"/>
      <c r="S795" s="33"/>
      <c r="T795" s="18"/>
    </row>
    <row r="796" spans="1:36" x14ac:dyDescent="0.2">
      <c r="D796" s="5">
        <v>10.199999999999999</v>
      </c>
      <c r="E796">
        <v>10</v>
      </c>
      <c r="F796" s="1">
        <f t="shared" si="72"/>
        <v>15.454498538181987</v>
      </c>
      <c r="H796" s="2">
        <v>20.399999999999999</v>
      </c>
      <c r="I796" s="2">
        <v>16.600000000000001</v>
      </c>
      <c r="J796" s="2">
        <v>10.9</v>
      </c>
      <c r="K796" s="28">
        <f t="shared" si="70"/>
        <v>0.5923213272281741</v>
      </c>
      <c r="P796" s="33"/>
      <c r="R796" s="33"/>
      <c r="S796" s="33"/>
      <c r="T796" s="18"/>
    </row>
    <row r="797" spans="1:36" x14ac:dyDescent="0.2">
      <c r="D797" s="5">
        <v>10.199999999999999</v>
      </c>
      <c r="E797">
        <v>11</v>
      </c>
      <c r="F797" s="1">
        <f t="shared" si="72"/>
        <v>15.031088116680429</v>
      </c>
      <c r="H797" s="2">
        <v>19.3</v>
      </c>
      <c r="I797" s="2">
        <v>16.600000000000001</v>
      </c>
      <c r="J797" s="2">
        <v>10.6</v>
      </c>
      <c r="K797" s="28">
        <f t="shared" si="70"/>
        <v>0.59220649575661577</v>
      </c>
      <c r="P797" s="33"/>
      <c r="R797" s="33"/>
      <c r="S797" s="33"/>
      <c r="T797" s="18"/>
    </row>
    <row r="798" spans="1:36" x14ac:dyDescent="0.2">
      <c r="D798" s="5">
        <v>10.199999999999999</v>
      </c>
      <c r="E798">
        <v>12</v>
      </c>
      <c r="F798" s="1">
        <f t="shared" si="72"/>
        <v>14.820238018132736</v>
      </c>
      <c r="H798" s="2">
        <v>22.1</v>
      </c>
      <c r="I798" s="2">
        <v>14.3</v>
      </c>
      <c r="J798" s="2">
        <v>10.3</v>
      </c>
      <c r="K798" s="28">
        <f t="shared" si="70"/>
        <v>0.57939276680841889</v>
      </c>
      <c r="P798" s="33"/>
      <c r="R798" s="33"/>
      <c r="S798" s="33"/>
      <c r="T798" s="18"/>
    </row>
    <row r="799" spans="1:36" x14ac:dyDescent="0.2">
      <c r="K799" s="28" t="s">
        <v>159</v>
      </c>
    </row>
    <row r="800" spans="1:36" x14ac:dyDescent="0.2">
      <c r="A800" t="s">
        <v>71</v>
      </c>
      <c r="B800" s="5">
        <v>19.310210000000001</v>
      </c>
      <c r="C800" s="5">
        <v>-155.2182</v>
      </c>
      <c r="D800" s="5">
        <v>13.5</v>
      </c>
      <c r="E800">
        <v>1</v>
      </c>
      <c r="F800" s="1">
        <f t="shared" ref="F800:F811" si="73">POWER((H800*I800*J800),1/3)</f>
        <v>15.406058222497451</v>
      </c>
      <c r="G800" s="2">
        <f>((H800+I800+J800+H801+I801+J801+H802+I802+J802+H803+I803+J803+H804+I804+J804)/15)</f>
        <v>14.986666666666666</v>
      </c>
      <c r="H800" s="2">
        <v>19.600000000000001</v>
      </c>
      <c r="I800" s="2">
        <v>17.600000000000001</v>
      </c>
      <c r="J800" s="2">
        <v>10.6</v>
      </c>
      <c r="K800" s="28">
        <f t="shared" si="70"/>
        <v>0.57071790223648111</v>
      </c>
      <c r="L800" s="28">
        <f>AVERAGE(K800:K811)</f>
        <v>0.55074689333526272</v>
      </c>
      <c r="P800" s="33"/>
      <c r="Q800" s="33"/>
      <c r="R800" s="33"/>
      <c r="S800" s="33"/>
      <c r="T800" s="18"/>
      <c r="AA800" s="18"/>
      <c r="AJ800" s="33"/>
    </row>
    <row r="801" spans="1:36" x14ac:dyDescent="0.2">
      <c r="D801" s="5">
        <v>13.5</v>
      </c>
      <c r="E801">
        <v>2</v>
      </c>
      <c r="F801" s="1">
        <f t="shared" si="73"/>
        <v>14.944219492792289</v>
      </c>
      <c r="H801" s="2">
        <v>23.1</v>
      </c>
      <c r="I801" s="2">
        <v>17.2</v>
      </c>
      <c r="J801" s="2">
        <v>8.4</v>
      </c>
      <c r="K801" s="28">
        <f t="shared" si="70"/>
        <v>0.4214141098829709</v>
      </c>
      <c r="P801" s="33"/>
      <c r="R801" s="33"/>
      <c r="S801" s="33"/>
      <c r="T801" s="18"/>
    </row>
    <row r="802" spans="1:36" x14ac:dyDescent="0.2">
      <c r="D802" s="5">
        <v>13.5</v>
      </c>
      <c r="E802">
        <v>3</v>
      </c>
      <c r="F802" s="1">
        <f t="shared" si="73"/>
        <v>13.939603769921915</v>
      </c>
      <c r="H802" s="2">
        <v>26.4</v>
      </c>
      <c r="I802" s="2">
        <v>11.4</v>
      </c>
      <c r="J802" s="2">
        <v>9</v>
      </c>
      <c r="K802" s="28">
        <f t="shared" si="70"/>
        <v>0.51878584789955595</v>
      </c>
      <c r="P802" s="33"/>
      <c r="R802" s="33"/>
      <c r="S802" s="33"/>
      <c r="T802" s="18"/>
    </row>
    <row r="803" spans="1:36" x14ac:dyDescent="0.2">
      <c r="D803" s="5">
        <v>13.5</v>
      </c>
      <c r="E803">
        <v>4</v>
      </c>
      <c r="F803" s="1">
        <f t="shared" si="73"/>
        <v>13.301015619580483</v>
      </c>
      <c r="H803" s="2">
        <v>18.399999999999999</v>
      </c>
      <c r="I803" s="2">
        <v>14.7</v>
      </c>
      <c r="J803" s="2">
        <v>8.6999999999999993</v>
      </c>
      <c r="K803" s="28">
        <f t="shared" si="70"/>
        <v>0.52899512982865093</v>
      </c>
      <c r="P803" s="33"/>
      <c r="R803" s="33"/>
      <c r="S803" s="33"/>
      <c r="T803" s="18"/>
    </row>
    <row r="804" spans="1:36" x14ac:dyDescent="0.2">
      <c r="D804" s="5">
        <v>13.5</v>
      </c>
      <c r="E804">
        <v>5</v>
      </c>
      <c r="F804" s="1">
        <f t="shared" si="73"/>
        <v>12.805856694835475</v>
      </c>
      <c r="H804" s="2">
        <v>15.7</v>
      </c>
      <c r="I804" s="2">
        <v>15.2</v>
      </c>
      <c r="J804" s="2">
        <v>8.8000000000000007</v>
      </c>
      <c r="K804" s="28">
        <f t="shared" si="70"/>
        <v>0.56965386977030563</v>
      </c>
      <c r="P804" s="33"/>
      <c r="R804" s="33"/>
      <c r="S804" s="33"/>
      <c r="T804" s="18"/>
    </row>
    <row r="805" spans="1:36" x14ac:dyDescent="0.2">
      <c r="D805" s="5">
        <v>13.5</v>
      </c>
      <c r="E805">
        <v>6</v>
      </c>
      <c r="F805" s="1">
        <f t="shared" si="73"/>
        <v>12.048461434731891</v>
      </c>
      <c r="H805" s="2">
        <v>18.2</v>
      </c>
      <c r="I805" s="2">
        <v>15.5</v>
      </c>
      <c r="J805" s="2">
        <v>6.2</v>
      </c>
      <c r="K805" s="28">
        <f t="shared" si="70"/>
        <v>0.36913918278033869</v>
      </c>
      <c r="P805" s="33"/>
      <c r="R805" s="33"/>
      <c r="S805" s="33"/>
      <c r="T805" s="18"/>
    </row>
    <row r="806" spans="1:36" x14ac:dyDescent="0.2">
      <c r="D806" s="5">
        <v>13.5</v>
      </c>
      <c r="E806">
        <v>7</v>
      </c>
      <c r="F806" s="1">
        <f t="shared" si="73"/>
        <v>11.643514721377191</v>
      </c>
      <c r="H806" s="2">
        <v>16.8</v>
      </c>
      <c r="I806" s="2">
        <v>11.6</v>
      </c>
      <c r="J806" s="2">
        <v>8.1</v>
      </c>
      <c r="K806" s="28">
        <f t="shared" si="70"/>
        <v>0.58023160824951847</v>
      </c>
      <c r="P806" s="33"/>
      <c r="R806" s="33"/>
      <c r="S806" s="33"/>
      <c r="T806" s="18"/>
    </row>
    <row r="807" spans="1:36" x14ac:dyDescent="0.2">
      <c r="D807" s="5">
        <v>13.5</v>
      </c>
      <c r="E807">
        <v>8</v>
      </c>
      <c r="F807" s="1">
        <f t="shared" si="73"/>
        <v>11.124696789278495</v>
      </c>
      <c r="H807" s="2">
        <v>14.6</v>
      </c>
      <c r="I807" s="2">
        <v>11.5</v>
      </c>
      <c r="J807" s="2">
        <v>8.1999999999999993</v>
      </c>
      <c r="K807" s="28">
        <f t="shared" si="70"/>
        <v>0.63283210576875859</v>
      </c>
      <c r="P807" s="33"/>
      <c r="R807" s="33"/>
      <c r="S807" s="33"/>
      <c r="T807" s="18"/>
    </row>
    <row r="808" spans="1:36" x14ac:dyDescent="0.2">
      <c r="D808" s="5">
        <v>13.5</v>
      </c>
      <c r="E808">
        <v>9</v>
      </c>
      <c r="F808" s="1">
        <f t="shared" si="73"/>
        <v>10.737872026549152</v>
      </c>
      <c r="H808" s="2">
        <v>13.3</v>
      </c>
      <c r="I808" s="2">
        <v>10.7</v>
      </c>
      <c r="J808" s="2">
        <v>8.6999999999999993</v>
      </c>
      <c r="K808" s="28">
        <f t="shared" si="70"/>
        <v>0.72929215737218889</v>
      </c>
      <c r="P808" s="33"/>
      <c r="R808" s="33"/>
      <c r="S808" s="33"/>
      <c r="T808" s="18"/>
    </row>
    <row r="809" spans="1:36" x14ac:dyDescent="0.2">
      <c r="D809" s="5">
        <v>13.5</v>
      </c>
      <c r="E809">
        <v>10</v>
      </c>
      <c r="F809" s="1">
        <f t="shared" si="73"/>
        <v>10.73763785356636</v>
      </c>
      <c r="H809" s="2">
        <v>12.8</v>
      </c>
      <c r="I809" s="2">
        <v>10.4</v>
      </c>
      <c r="J809" s="2">
        <v>9.3000000000000007</v>
      </c>
      <c r="K809" s="28">
        <f t="shared" si="70"/>
        <v>0.80604872263978611</v>
      </c>
      <c r="P809" s="33"/>
      <c r="R809" s="33"/>
      <c r="S809" s="33"/>
      <c r="T809" s="18"/>
    </row>
    <row r="810" spans="1:36" x14ac:dyDescent="0.2">
      <c r="D810" s="5">
        <v>13.5</v>
      </c>
      <c r="E810">
        <v>11</v>
      </c>
      <c r="F810" s="1">
        <f t="shared" si="73"/>
        <v>10.128937045341694</v>
      </c>
      <c r="H810" s="2">
        <v>15.1</v>
      </c>
      <c r="I810" s="2">
        <v>11.1</v>
      </c>
      <c r="J810" s="2">
        <v>6.2</v>
      </c>
      <c r="K810" s="28">
        <f t="shared" si="70"/>
        <v>0.47889656994612428</v>
      </c>
      <c r="P810" s="33"/>
      <c r="R810" s="33"/>
      <c r="S810" s="33"/>
      <c r="T810" s="18"/>
    </row>
    <row r="811" spans="1:36" x14ac:dyDescent="0.2">
      <c r="D811" s="5">
        <v>13.5</v>
      </c>
      <c r="E811">
        <v>12</v>
      </c>
      <c r="F811" s="1">
        <f t="shared" si="73"/>
        <v>9.5315882940036705</v>
      </c>
      <c r="H811" s="2">
        <v>18.3</v>
      </c>
      <c r="I811" s="2">
        <v>9.1</v>
      </c>
      <c r="J811" s="2">
        <v>5.2</v>
      </c>
      <c r="K811" s="28">
        <f t="shared" si="70"/>
        <v>0.40295551364847132</v>
      </c>
      <c r="P811" s="33"/>
      <c r="R811" s="33"/>
      <c r="S811" s="33"/>
      <c r="T811" s="18"/>
    </row>
    <row r="812" spans="1:36" x14ac:dyDescent="0.2">
      <c r="K812" s="28" t="s">
        <v>159</v>
      </c>
    </row>
    <row r="813" spans="1:36" x14ac:dyDescent="0.2">
      <c r="A813" t="s">
        <v>72</v>
      </c>
      <c r="B813" s="5">
        <v>19.305789999999998</v>
      </c>
      <c r="C813" s="5">
        <v>-155.22345000000001</v>
      </c>
      <c r="D813" s="5">
        <v>13.6</v>
      </c>
      <c r="E813">
        <v>1</v>
      </c>
      <c r="F813" s="1">
        <f t="shared" ref="F813:F824" si="74">POWER((H813*I813*J813),1/3)</f>
        <v>23.210463967764433</v>
      </c>
      <c r="G813" s="2">
        <f>((H813+I813+J813+H814+I814+J814+H815+I815+J815+H816+I816+J816+H817+I817+J817)/15)</f>
        <v>20.553333333333331</v>
      </c>
      <c r="H813" s="2">
        <v>28.3</v>
      </c>
      <c r="I813" s="2">
        <v>26.3</v>
      </c>
      <c r="J813" s="2">
        <v>16.8</v>
      </c>
      <c r="K813" s="28">
        <f t="shared" si="70"/>
        <v>0.61579788041049976</v>
      </c>
      <c r="L813" s="28">
        <f>AVERAGE(K813:K824)</f>
        <v>0.54712033424780204</v>
      </c>
      <c r="P813" s="33"/>
      <c r="Q813" s="33"/>
      <c r="R813" s="33"/>
      <c r="S813" s="33"/>
      <c r="T813" s="18"/>
      <c r="AA813" s="18"/>
      <c r="AJ813" s="33"/>
    </row>
    <row r="814" spans="1:36" x14ac:dyDescent="0.2">
      <c r="D814" s="5">
        <v>13.6</v>
      </c>
      <c r="E814">
        <v>2</v>
      </c>
      <c r="F814" s="1">
        <f t="shared" si="74"/>
        <v>20.739468987277625</v>
      </c>
      <c r="H814" s="2">
        <v>26.6</v>
      </c>
      <c r="I814" s="2">
        <v>25.6</v>
      </c>
      <c r="J814" s="2">
        <v>13.1</v>
      </c>
      <c r="K814" s="28">
        <f t="shared" si="70"/>
        <v>0.50200783420331574</v>
      </c>
      <c r="P814" s="33"/>
      <c r="R814" s="33"/>
      <c r="S814" s="33"/>
      <c r="T814" s="18"/>
    </row>
    <row r="815" spans="1:36" x14ac:dyDescent="0.2">
      <c r="D815" s="5">
        <v>13.6</v>
      </c>
      <c r="E815">
        <v>3</v>
      </c>
      <c r="F815" s="1">
        <f t="shared" si="74"/>
        <v>20.274936510368232</v>
      </c>
      <c r="H815" s="2">
        <v>24.6</v>
      </c>
      <c r="I815" s="2">
        <v>22</v>
      </c>
      <c r="J815" s="2">
        <v>15.4</v>
      </c>
      <c r="K815" s="28">
        <f t="shared" si="70"/>
        <v>0.66197536367588572</v>
      </c>
      <c r="P815" s="33"/>
      <c r="R815" s="33"/>
      <c r="S815" s="33"/>
      <c r="T815" s="18"/>
    </row>
    <row r="816" spans="1:36" x14ac:dyDescent="0.2">
      <c r="D816" s="5">
        <v>13.6</v>
      </c>
      <c r="E816">
        <v>4</v>
      </c>
      <c r="F816" s="1">
        <f t="shared" si="74"/>
        <v>17.500971918809476</v>
      </c>
      <c r="H816" s="2">
        <v>23.6</v>
      </c>
      <c r="I816" s="2">
        <v>20.100000000000001</v>
      </c>
      <c r="J816" s="2">
        <v>11.3</v>
      </c>
      <c r="K816" s="28">
        <f t="shared" si="70"/>
        <v>0.51882920340457128</v>
      </c>
      <c r="P816" s="33"/>
      <c r="R816" s="33"/>
      <c r="S816" s="33"/>
      <c r="T816" s="18"/>
    </row>
    <row r="817" spans="1:36" x14ac:dyDescent="0.2">
      <c r="D817" s="5">
        <v>13.6</v>
      </c>
      <c r="E817">
        <v>5</v>
      </c>
      <c r="F817" s="1">
        <f t="shared" si="74"/>
        <v>17.301573581346393</v>
      </c>
      <c r="H817" s="2">
        <v>23.9</v>
      </c>
      <c r="I817" s="2">
        <v>19.7</v>
      </c>
      <c r="J817" s="2">
        <v>11</v>
      </c>
      <c r="K817" s="28">
        <f t="shared" si="70"/>
        <v>0.50694474044192783</v>
      </c>
      <c r="P817" s="33"/>
      <c r="R817" s="33"/>
      <c r="S817" s="33"/>
      <c r="T817" s="18"/>
    </row>
    <row r="818" spans="1:36" x14ac:dyDescent="0.2">
      <c r="D818" s="5">
        <v>13.6</v>
      </c>
      <c r="E818">
        <v>6</v>
      </c>
      <c r="F818" s="1">
        <f t="shared" si="74"/>
        <v>14.738336081980759</v>
      </c>
      <c r="H818" s="2">
        <v>17.600000000000001</v>
      </c>
      <c r="I818" s="2">
        <v>17</v>
      </c>
      <c r="J818" s="2">
        <v>10.7</v>
      </c>
      <c r="K818" s="28">
        <f t="shared" si="70"/>
        <v>0.6185901254591023</v>
      </c>
      <c r="P818" s="33"/>
      <c r="R818" s="33"/>
      <c r="S818" s="33"/>
      <c r="T818" s="18"/>
    </row>
    <row r="819" spans="1:36" x14ac:dyDescent="0.2">
      <c r="D819" s="5">
        <v>13.6</v>
      </c>
      <c r="E819">
        <v>7</v>
      </c>
      <c r="F819" s="1">
        <f t="shared" si="74"/>
        <v>14.541449375475592</v>
      </c>
      <c r="H819" s="2">
        <v>17.7</v>
      </c>
      <c r="I819" s="2">
        <v>17.2</v>
      </c>
      <c r="J819" s="2">
        <v>10.1</v>
      </c>
      <c r="K819" s="28">
        <f t="shared" si="70"/>
        <v>0.57885597056639226</v>
      </c>
      <c r="P819" s="33"/>
      <c r="R819" s="33"/>
      <c r="S819" s="33"/>
      <c r="T819" s="18"/>
    </row>
    <row r="820" spans="1:36" x14ac:dyDescent="0.2">
      <c r="D820" s="5">
        <v>13.6</v>
      </c>
      <c r="E820">
        <v>8</v>
      </c>
      <c r="F820" s="1">
        <f t="shared" si="74"/>
        <v>13.635776621195307</v>
      </c>
      <c r="H820" s="2">
        <v>19</v>
      </c>
      <c r="I820" s="2">
        <v>13.9</v>
      </c>
      <c r="J820" s="2">
        <v>9.6</v>
      </c>
      <c r="K820" s="28">
        <f t="shared" si="70"/>
        <v>0.59072728712548772</v>
      </c>
      <c r="P820" s="33"/>
      <c r="R820" s="33"/>
      <c r="S820" s="33"/>
      <c r="T820" s="18"/>
    </row>
    <row r="821" spans="1:36" x14ac:dyDescent="0.2">
      <c r="D821" s="5">
        <v>13.6</v>
      </c>
      <c r="E821">
        <v>9</v>
      </c>
      <c r="F821" s="1">
        <f t="shared" si="74"/>
        <v>12.958844204197376</v>
      </c>
      <c r="H821" s="2">
        <v>18.600000000000001</v>
      </c>
      <c r="I821" s="2">
        <v>13</v>
      </c>
      <c r="J821" s="2">
        <v>9</v>
      </c>
      <c r="K821" s="28">
        <f t="shared" si="70"/>
        <v>0.57878112706973195</v>
      </c>
      <c r="P821" s="33"/>
      <c r="R821" s="33"/>
      <c r="S821" s="33"/>
      <c r="T821" s="18"/>
    </row>
    <row r="822" spans="1:36" x14ac:dyDescent="0.2">
      <c r="D822" s="5">
        <v>13.6</v>
      </c>
      <c r="E822">
        <v>10</v>
      </c>
      <c r="F822" s="1">
        <f t="shared" si="74"/>
        <v>12.422299882754794</v>
      </c>
      <c r="H822" s="2">
        <v>20.3</v>
      </c>
      <c r="I822" s="2">
        <v>13.3</v>
      </c>
      <c r="J822" s="2">
        <v>7.1</v>
      </c>
      <c r="K822" s="28">
        <f t="shared" si="70"/>
        <v>0.43210024174005218</v>
      </c>
      <c r="P822" s="33"/>
      <c r="R822" s="33"/>
      <c r="S822" s="33"/>
      <c r="T822" s="18"/>
    </row>
    <row r="823" spans="1:36" x14ac:dyDescent="0.2">
      <c r="D823" s="5">
        <v>13.6</v>
      </c>
      <c r="E823">
        <v>11</v>
      </c>
      <c r="F823" s="1">
        <f t="shared" si="74"/>
        <v>11.958970989346428</v>
      </c>
      <c r="H823" s="2">
        <v>20.399999999999999</v>
      </c>
      <c r="I823" s="2">
        <v>13.1</v>
      </c>
      <c r="J823" s="2">
        <v>6.4</v>
      </c>
      <c r="K823" s="28">
        <f t="shared" si="70"/>
        <v>0.391497724760618</v>
      </c>
      <c r="P823" s="33"/>
      <c r="R823" s="33"/>
      <c r="S823" s="33"/>
      <c r="T823" s="18"/>
    </row>
    <row r="824" spans="1:36" x14ac:dyDescent="0.2">
      <c r="D824" s="5">
        <v>13.6</v>
      </c>
      <c r="E824">
        <v>12</v>
      </c>
      <c r="F824" s="1">
        <f t="shared" si="74"/>
        <v>11.791588854107975</v>
      </c>
      <c r="H824" s="2">
        <v>17.3</v>
      </c>
      <c r="I824" s="2">
        <v>11.7</v>
      </c>
      <c r="J824" s="2">
        <v>8.1</v>
      </c>
      <c r="K824" s="28">
        <f t="shared" si="70"/>
        <v>0.56933651211603942</v>
      </c>
      <c r="P824" s="33"/>
      <c r="R824" s="33"/>
      <c r="S824" s="33"/>
      <c r="T824" s="18"/>
    </row>
    <row r="825" spans="1:36" x14ac:dyDescent="0.2">
      <c r="K825" s="28" t="s">
        <v>159</v>
      </c>
    </row>
    <row r="826" spans="1:36" x14ac:dyDescent="0.2">
      <c r="A826" t="s">
        <v>73</v>
      </c>
      <c r="B826" s="5">
        <v>19.300080000000001</v>
      </c>
      <c r="C826" s="5">
        <v>-155.22776999999999</v>
      </c>
      <c r="D826" s="5">
        <v>14</v>
      </c>
      <c r="E826">
        <v>1</v>
      </c>
      <c r="F826" s="1">
        <f t="shared" ref="F826:F837" si="75">POWER((H826*I826*J826),1/3)</f>
        <v>19.467115295586467</v>
      </c>
      <c r="G826" s="2">
        <f>((H826+I826+J826+H827+I827+J827+H828+I828+J828+H829+I829+J829+H830+I830+J830)/15)</f>
        <v>17.059999999999999</v>
      </c>
      <c r="H826" s="2">
        <v>27.5</v>
      </c>
      <c r="I826" s="2">
        <v>19.3</v>
      </c>
      <c r="J826" s="2">
        <v>13.9</v>
      </c>
      <c r="K826" s="28">
        <f t="shared" si="70"/>
        <v>0.60335066930104575</v>
      </c>
      <c r="L826" s="28">
        <f>AVERAGE(K826:K837)</f>
        <v>0.5170892497245857</v>
      </c>
      <c r="P826" s="33"/>
      <c r="Q826" s="33"/>
      <c r="R826" s="33"/>
      <c r="S826" s="33"/>
      <c r="T826" s="18"/>
      <c r="AA826" s="18"/>
      <c r="AJ826" s="33"/>
    </row>
    <row r="827" spans="1:36" x14ac:dyDescent="0.2">
      <c r="D827" s="5">
        <v>14</v>
      </c>
      <c r="E827">
        <v>2</v>
      </c>
      <c r="F827" s="1">
        <f t="shared" si="75"/>
        <v>16.646627025535302</v>
      </c>
      <c r="H827" s="2">
        <v>27</v>
      </c>
      <c r="I827" s="2">
        <v>20.100000000000001</v>
      </c>
      <c r="J827" s="2">
        <v>8.5</v>
      </c>
      <c r="K827" s="28">
        <f t="shared" si="70"/>
        <v>0.36487072105184298</v>
      </c>
      <c r="P827" s="33"/>
      <c r="R827" s="33"/>
      <c r="S827" s="33"/>
      <c r="T827" s="18"/>
    </row>
    <row r="828" spans="1:36" x14ac:dyDescent="0.2">
      <c r="D828" s="5">
        <v>14</v>
      </c>
      <c r="E828">
        <v>3</v>
      </c>
      <c r="F828" s="1">
        <f t="shared" si="75"/>
        <v>15.379812757326379</v>
      </c>
      <c r="H828" s="2">
        <v>19.5</v>
      </c>
      <c r="I828" s="2">
        <v>17.600000000000001</v>
      </c>
      <c r="J828" s="2">
        <v>10.6</v>
      </c>
      <c r="K828" s="28">
        <f t="shared" si="70"/>
        <v>0.57217941014097784</v>
      </c>
      <c r="P828" s="33"/>
      <c r="R828" s="33"/>
      <c r="S828" s="33"/>
      <c r="T828" s="18"/>
    </row>
    <row r="829" spans="1:36" x14ac:dyDescent="0.2">
      <c r="D829" s="5">
        <v>14</v>
      </c>
      <c r="E829">
        <v>4</v>
      </c>
      <c r="F829" s="1">
        <f t="shared" si="75"/>
        <v>14.982117949882765</v>
      </c>
      <c r="H829" s="2">
        <v>18.8</v>
      </c>
      <c r="I829" s="2">
        <v>17.2</v>
      </c>
      <c r="J829" s="2">
        <v>10.4</v>
      </c>
      <c r="K829" s="28">
        <f t="shared" si="70"/>
        <v>0.57834926929016783</v>
      </c>
      <c r="P829" s="33"/>
      <c r="R829" s="33"/>
      <c r="S829" s="33"/>
      <c r="T829" s="18"/>
    </row>
    <row r="830" spans="1:36" x14ac:dyDescent="0.2">
      <c r="D830" s="5">
        <v>14</v>
      </c>
      <c r="E830">
        <v>5</v>
      </c>
      <c r="F830" s="1">
        <f t="shared" si="75"/>
        <v>14.230182774431219</v>
      </c>
      <c r="H830" s="2">
        <v>20.3</v>
      </c>
      <c r="I830" s="2">
        <v>16.7</v>
      </c>
      <c r="J830" s="2">
        <v>8.5</v>
      </c>
      <c r="K830" s="28">
        <f t="shared" si="70"/>
        <v>0.46164982066034121</v>
      </c>
      <c r="P830" s="33"/>
      <c r="R830" s="33"/>
      <c r="S830" s="33"/>
      <c r="T830" s="18"/>
    </row>
    <row r="831" spans="1:36" x14ac:dyDescent="0.2">
      <c r="D831" s="5">
        <v>14</v>
      </c>
      <c r="E831">
        <v>6</v>
      </c>
      <c r="F831" s="1">
        <f t="shared" si="75"/>
        <v>13.97923110951103</v>
      </c>
      <c r="H831" s="2">
        <v>21.9</v>
      </c>
      <c r="I831" s="2">
        <v>19.8</v>
      </c>
      <c r="J831" s="2">
        <v>6.3</v>
      </c>
      <c r="K831" s="28">
        <f t="shared" si="70"/>
        <v>0.30254215560036846</v>
      </c>
      <c r="P831" s="33"/>
      <c r="R831" s="33"/>
      <c r="S831" s="33"/>
      <c r="T831" s="18"/>
    </row>
    <row r="832" spans="1:36" x14ac:dyDescent="0.2">
      <c r="D832" s="5">
        <v>14</v>
      </c>
      <c r="E832">
        <v>7</v>
      </c>
      <c r="F832" s="1">
        <f t="shared" si="75"/>
        <v>13.941579687418159</v>
      </c>
      <c r="H832" s="2">
        <v>19.399999999999999</v>
      </c>
      <c r="I832" s="2">
        <v>14.4</v>
      </c>
      <c r="J832" s="2">
        <v>9.6999999999999993</v>
      </c>
      <c r="K832" s="28">
        <f t="shared" si="70"/>
        <v>0.58034951154933823</v>
      </c>
      <c r="P832" s="33"/>
      <c r="R832" s="33"/>
      <c r="S832" s="33"/>
      <c r="T832" s="18"/>
    </row>
    <row r="833" spans="1:36" x14ac:dyDescent="0.2">
      <c r="D833" s="5">
        <v>14</v>
      </c>
      <c r="E833">
        <v>8</v>
      </c>
      <c r="F833" s="1">
        <f t="shared" si="75"/>
        <v>13.243155358857855</v>
      </c>
      <c r="H833" s="2">
        <v>19.600000000000001</v>
      </c>
      <c r="I833" s="2">
        <v>15</v>
      </c>
      <c r="J833" s="2">
        <v>7.9</v>
      </c>
      <c r="K833" s="28">
        <f t="shared" si="70"/>
        <v>0.46073735638064539</v>
      </c>
      <c r="P833" s="33"/>
      <c r="R833" s="33"/>
      <c r="S833" s="33"/>
      <c r="T833" s="18"/>
    </row>
    <row r="834" spans="1:36" x14ac:dyDescent="0.2">
      <c r="D834" s="5">
        <v>14</v>
      </c>
      <c r="E834">
        <v>9</v>
      </c>
      <c r="F834" s="1">
        <f t="shared" si="75"/>
        <v>12.995185593983992</v>
      </c>
      <c r="H834" s="2">
        <v>18</v>
      </c>
      <c r="I834" s="2">
        <v>12.7</v>
      </c>
      <c r="J834" s="2">
        <v>9.6</v>
      </c>
      <c r="K834" s="28">
        <f t="shared" si="70"/>
        <v>0.63494063210603602</v>
      </c>
      <c r="P834" s="33"/>
      <c r="R834" s="33"/>
      <c r="S834" s="33"/>
      <c r="T834" s="18"/>
    </row>
    <row r="835" spans="1:36" x14ac:dyDescent="0.2">
      <c r="D835" s="5">
        <v>14</v>
      </c>
      <c r="E835">
        <v>10</v>
      </c>
      <c r="F835" s="1">
        <f t="shared" si="75"/>
        <v>12.68071348736933</v>
      </c>
      <c r="H835" s="2">
        <v>16.100000000000001</v>
      </c>
      <c r="I835" s="2">
        <v>14.9</v>
      </c>
      <c r="J835" s="2">
        <v>8.5</v>
      </c>
      <c r="K835" s="28">
        <f t="shared" ref="K835:K898" si="76">J835/SQRT(H835*I835)</f>
        <v>0.54879842143165458</v>
      </c>
      <c r="P835" s="33"/>
      <c r="R835" s="33"/>
      <c r="S835" s="33"/>
      <c r="T835" s="18"/>
    </row>
    <row r="836" spans="1:36" x14ac:dyDescent="0.2">
      <c r="D836" s="5">
        <v>14</v>
      </c>
      <c r="E836">
        <v>11</v>
      </c>
      <c r="F836" s="1">
        <f t="shared" si="75"/>
        <v>11.743036767610768</v>
      </c>
      <c r="H836" s="2">
        <v>18.899999999999999</v>
      </c>
      <c r="I836" s="2">
        <v>11.9</v>
      </c>
      <c r="J836" s="2">
        <v>7.2</v>
      </c>
      <c r="K836" s="28">
        <f t="shared" si="76"/>
        <v>0.48009602880960334</v>
      </c>
      <c r="P836" s="33"/>
      <c r="R836" s="33"/>
      <c r="S836" s="33"/>
      <c r="T836" s="18"/>
    </row>
    <row r="837" spans="1:36" x14ac:dyDescent="0.2">
      <c r="D837" s="5">
        <v>14</v>
      </c>
      <c r="E837">
        <v>12</v>
      </c>
      <c r="F837" s="1">
        <f t="shared" si="75"/>
        <v>11.44961447441154</v>
      </c>
      <c r="H837" s="2">
        <v>13.7</v>
      </c>
      <c r="I837" s="2">
        <v>13.2</v>
      </c>
      <c r="J837" s="2">
        <v>8.3000000000000007</v>
      </c>
      <c r="K837" s="28">
        <f t="shared" si="76"/>
        <v>0.61720700037300691</v>
      </c>
      <c r="P837" s="33"/>
      <c r="R837" s="33"/>
      <c r="S837" s="33"/>
      <c r="T837" s="18"/>
    </row>
    <row r="838" spans="1:36" x14ac:dyDescent="0.2">
      <c r="K838" s="28" t="s">
        <v>159</v>
      </c>
    </row>
    <row r="839" spans="1:36" x14ac:dyDescent="0.2">
      <c r="A839" t="s">
        <v>74</v>
      </c>
      <c r="B839" s="5">
        <v>19.291229999999999</v>
      </c>
      <c r="C839" s="5">
        <v>-155.22846999999999</v>
      </c>
      <c r="D839" s="5">
        <v>14.9</v>
      </c>
      <c r="E839">
        <v>1</v>
      </c>
      <c r="F839" s="1">
        <f t="shared" ref="F839:F850" si="77">POWER((H839*I839*J839),1/3)</f>
        <v>14.810094768714871</v>
      </c>
      <c r="G839" s="2">
        <f>((H839+I839+J839+H840+I840+J840+H841+I841+J841+H842+I842+J842+H843+I843+J843)/15)</f>
        <v>14.393333333333334</v>
      </c>
      <c r="H839" s="2">
        <v>20.5</v>
      </c>
      <c r="I839" s="2">
        <v>13.9</v>
      </c>
      <c r="J839" s="2">
        <v>11.4</v>
      </c>
      <c r="K839" s="28">
        <f t="shared" si="76"/>
        <v>0.67533696332834503</v>
      </c>
      <c r="L839" s="28">
        <f>AVERAGE(K839:K850)</f>
        <v>0.59190567489622525</v>
      </c>
      <c r="P839" s="33"/>
      <c r="Q839" s="33"/>
      <c r="R839" s="33"/>
      <c r="S839" s="33"/>
      <c r="T839" s="18"/>
      <c r="AA839" s="18"/>
      <c r="AJ839" s="33"/>
    </row>
    <row r="840" spans="1:36" x14ac:dyDescent="0.2">
      <c r="D840" s="5">
        <v>14.9</v>
      </c>
      <c r="E840">
        <v>2</v>
      </c>
      <c r="F840" s="1">
        <f t="shared" si="77"/>
        <v>14.782033225679747</v>
      </c>
      <c r="H840" s="2">
        <v>20</v>
      </c>
      <c r="I840" s="2">
        <v>17</v>
      </c>
      <c r="J840" s="2">
        <v>9.5</v>
      </c>
      <c r="K840" s="28">
        <f t="shared" si="76"/>
        <v>0.51520983731930847</v>
      </c>
      <c r="P840" s="33"/>
      <c r="R840" s="33"/>
      <c r="S840" s="33"/>
      <c r="T840" s="18"/>
    </row>
    <row r="841" spans="1:36" x14ac:dyDescent="0.2">
      <c r="D841" s="5">
        <v>14.9</v>
      </c>
      <c r="E841">
        <v>3</v>
      </c>
      <c r="F841" s="1">
        <f t="shared" si="77"/>
        <v>14.445036469269697</v>
      </c>
      <c r="H841" s="2">
        <v>23.3</v>
      </c>
      <c r="I841" s="2">
        <v>14.7</v>
      </c>
      <c r="J841" s="2">
        <v>8.8000000000000007</v>
      </c>
      <c r="K841" s="28">
        <f t="shared" si="76"/>
        <v>0.47549509823968983</v>
      </c>
      <c r="P841" s="33"/>
      <c r="R841" s="33"/>
      <c r="S841" s="33"/>
      <c r="T841" s="18"/>
    </row>
    <row r="842" spans="1:36" x14ac:dyDescent="0.2">
      <c r="D842" s="5">
        <v>14.9</v>
      </c>
      <c r="E842">
        <v>4</v>
      </c>
      <c r="F842" s="1">
        <f t="shared" si="77"/>
        <v>12.389036007497127</v>
      </c>
      <c r="H842" s="2">
        <v>16.100000000000001</v>
      </c>
      <c r="I842" s="2">
        <v>12.7</v>
      </c>
      <c r="J842" s="2">
        <v>9.3000000000000007</v>
      </c>
      <c r="K842" s="28">
        <f t="shared" si="76"/>
        <v>0.65038145617680476</v>
      </c>
      <c r="P842" s="33"/>
      <c r="R842" s="33"/>
      <c r="S842" s="33"/>
      <c r="T842" s="18"/>
    </row>
    <row r="843" spans="1:36" x14ac:dyDescent="0.2">
      <c r="D843" s="5">
        <v>14.9</v>
      </c>
      <c r="E843">
        <v>5</v>
      </c>
      <c r="F843" s="1">
        <f t="shared" si="77"/>
        <v>12.229606495826399</v>
      </c>
      <c r="H843" s="2">
        <v>17.5</v>
      </c>
      <c r="I843" s="2">
        <v>13.4</v>
      </c>
      <c r="J843" s="2">
        <v>7.8</v>
      </c>
      <c r="K843" s="28">
        <f t="shared" si="76"/>
        <v>0.5093580557897045</v>
      </c>
      <c r="P843" s="33"/>
      <c r="R843" s="33"/>
      <c r="S843" s="33"/>
      <c r="T843" s="18"/>
    </row>
    <row r="844" spans="1:36" x14ac:dyDescent="0.2">
      <c r="D844" s="5">
        <v>14.9</v>
      </c>
      <c r="E844">
        <v>6</v>
      </c>
      <c r="F844" s="1">
        <f t="shared" si="77"/>
        <v>11.90895684214434</v>
      </c>
      <c r="H844" s="2">
        <v>15.3</v>
      </c>
      <c r="I844" s="2">
        <v>13.3</v>
      </c>
      <c r="J844" s="2">
        <v>8.3000000000000007</v>
      </c>
      <c r="K844" s="28">
        <f t="shared" si="76"/>
        <v>0.58184399500009176</v>
      </c>
      <c r="P844" s="33"/>
      <c r="R844" s="33"/>
      <c r="S844" s="33"/>
      <c r="T844" s="18"/>
    </row>
    <row r="845" spans="1:36" x14ac:dyDescent="0.2">
      <c r="D845" s="5">
        <v>14.9</v>
      </c>
      <c r="E845">
        <v>7</v>
      </c>
      <c r="F845" s="1">
        <f t="shared" si="77"/>
        <v>10.671839071289794</v>
      </c>
      <c r="H845" s="2">
        <v>12.6</v>
      </c>
      <c r="I845" s="2">
        <v>10.6</v>
      </c>
      <c r="J845" s="2">
        <v>9.1</v>
      </c>
      <c r="K845" s="28">
        <f t="shared" si="76"/>
        <v>0.78741409967093368</v>
      </c>
      <c r="P845" s="33"/>
      <c r="R845" s="33"/>
      <c r="S845" s="33"/>
      <c r="T845" s="18"/>
    </row>
    <row r="846" spans="1:36" x14ac:dyDescent="0.2">
      <c r="D846" s="5">
        <v>14.9</v>
      </c>
      <c r="E846">
        <v>8</v>
      </c>
      <c r="F846" s="1">
        <f t="shared" si="77"/>
        <v>10.340444867605322</v>
      </c>
      <c r="H846" s="2">
        <v>12.6</v>
      </c>
      <c r="I846" s="2">
        <v>11.7</v>
      </c>
      <c r="J846" s="2">
        <v>7.5</v>
      </c>
      <c r="K846" s="28">
        <f t="shared" si="76"/>
        <v>0.61770776388425108</v>
      </c>
      <c r="P846" s="33"/>
      <c r="R846" s="33"/>
      <c r="S846" s="33"/>
      <c r="T846" s="18"/>
    </row>
    <row r="847" spans="1:36" x14ac:dyDescent="0.2">
      <c r="D847" s="5">
        <v>14.9</v>
      </c>
      <c r="E847">
        <v>9</v>
      </c>
      <c r="F847" s="1">
        <f t="shared" si="77"/>
        <v>9.1039792603742775</v>
      </c>
      <c r="H847" s="2">
        <v>13.1</v>
      </c>
      <c r="I847" s="2">
        <v>9</v>
      </c>
      <c r="J847" s="2">
        <v>6.4</v>
      </c>
      <c r="K847" s="28">
        <f t="shared" si="76"/>
        <v>0.58941756159524017</v>
      </c>
      <c r="P847" s="33"/>
      <c r="R847" s="33"/>
      <c r="S847" s="33"/>
      <c r="T847" s="18"/>
    </row>
    <row r="848" spans="1:36" x14ac:dyDescent="0.2">
      <c r="D848" s="5">
        <v>14.9</v>
      </c>
      <c r="E848">
        <v>10</v>
      </c>
      <c r="F848" s="1">
        <f t="shared" si="77"/>
        <v>8.7163211482691896</v>
      </c>
      <c r="H848" s="2">
        <v>11.8</v>
      </c>
      <c r="I848" s="2">
        <v>9.1999999999999993</v>
      </c>
      <c r="J848" s="2">
        <v>6.1</v>
      </c>
      <c r="K848" s="28">
        <f t="shared" si="76"/>
        <v>0.58545688499299731</v>
      </c>
      <c r="P848" s="33"/>
      <c r="R848" s="33"/>
      <c r="S848" s="33"/>
      <c r="T848" s="18"/>
    </row>
    <row r="849" spans="1:36" x14ac:dyDescent="0.2">
      <c r="D849" s="5">
        <v>14.9</v>
      </c>
      <c r="E849">
        <v>11</v>
      </c>
      <c r="F849" s="1">
        <f t="shared" si="77"/>
        <v>8.4202083364063824</v>
      </c>
      <c r="H849" s="2">
        <v>12.8</v>
      </c>
      <c r="I849" s="2">
        <v>8.8000000000000007</v>
      </c>
      <c r="J849" s="2">
        <v>5.3</v>
      </c>
      <c r="K849" s="28">
        <f t="shared" si="76"/>
        <v>0.4993781644569209</v>
      </c>
      <c r="P849" s="33"/>
      <c r="R849" s="33"/>
      <c r="S849" s="33"/>
      <c r="T849" s="18"/>
    </row>
    <row r="850" spans="1:36" x14ac:dyDescent="0.2">
      <c r="D850" s="5">
        <v>14.9</v>
      </c>
      <c r="E850">
        <v>12</v>
      </c>
      <c r="F850" s="1">
        <f t="shared" si="77"/>
        <v>7.7362322333106235</v>
      </c>
      <c r="H850" s="2">
        <v>10.6</v>
      </c>
      <c r="I850" s="2">
        <v>7.8</v>
      </c>
      <c r="J850" s="2">
        <v>5.6</v>
      </c>
      <c r="K850" s="28">
        <f t="shared" si="76"/>
        <v>0.61586821830041705</v>
      </c>
      <c r="P850" s="33"/>
      <c r="R850" s="33"/>
      <c r="S850" s="33"/>
      <c r="T850" s="18"/>
    </row>
    <row r="851" spans="1:36" x14ac:dyDescent="0.2">
      <c r="K851" s="28" t="s">
        <v>159</v>
      </c>
    </row>
    <row r="852" spans="1:36" x14ac:dyDescent="0.2">
      <c r="A852" t="s">
        <v>75</v>
      </c>
      <c r="B852" s="5">
        <v>19.28875</v>
      </c>
      <c r="C852" s="5">
        <v>-155.23725999999999</v>
      </c>
      <c r="D852" s="5">
        <v>14.9</v>
      </c>
      <c r="E852">
        <v>1</v>
      </c>
      <c r="F852" s="1">
        <f t="shared" ref="F852:F863" si="78">POWER((H852*I852*J852),1/3)</f>
        <v>8.4791414744351759</v>
      </c>
      <c r="G852" s="2">
        <f>((H852+I852+J852+H853+I853+J853+H854+I854+J854+H855+I855+J855+H856+I856+J856)/15)</f>
        <v>8.32</v>
      </c>
      <c r="H852" s="2">
        <v>11.5</v>
      </c>
      <c r="I852" s="2">
        <v>9.3000000000000007</v>
      </c>
      <c r="J852" s="2">
        <v>5.7</v>
      </c>
      <c r="K852" s="28">
        <f t="shared" si="76"/>
        <v>0.55116859151196629</v>
      </c>
      <c r="L852" s="28">
        <f>AVERAGE(K852:K863)</f>
        <v>0.57408706764734196</v>
      </c>
      <c r="P852" s="33"/>
      <c r="Q852" s="33"/>
      <c r="R852" s="33"/>
      <c r="S852" s="33"/>
      <c r="T852" s="18"/>
      <c r="AA852" s="18"/>
      <c r="AJ852" s="33"/>
    </row>
    <row r="853" spans="1:36" x14ac:dyDescent="0.2">
      <c r="D853" s="5">
        <v>14.9</v>
      </c>
      <c r="E853">
        <v>2</v>
      </c>
      <c r="F853" s="1">
        <f t="shared" si="78"/>
        <v>8.3730998882361387</v>
      </c>
      <c r="H853" s="2">
        <v>10.6</v>
      </c>
      <c r="I853" s="2">
        <v>7.8</v>
      </c>
      <c r="J853" s="2">
        <v>7.1</v>
      </c>
      <c r="K853" s="28">
        <f t="shared" si="76"/>
        <v>0.78083291963088597</v>
      </c>
      <c r="P853" s="33"/>
      <c r="R853" s="33"/>
      <c r="S853" s="33"/>
      <c r="T853" s="18"/>
    </row>
    <row r="854" spans="1:36" x14ac:dyDescent="0.2">
      <c r="D854" s="5">
        <v>14.9</v>
      </c>
      <c r="E854">
        <v>3</v>
      </c>
      <c r="F854" s="1">
        <f t="shared" si="78"/>
        <v>7.7948080723587463</v>
      </c>
      <c r="H854" s="2">
        <v>10.9</v>
      </c>
      <c r="I854" s="2">
        <v>7.9</v>
      </c>
      <c r="J854" s="2">
        <v>5.5</v>
      </c>
      <c r="K854" s="28">
        <f t="shared" si="76"/>
        <v>0.59270132058017988</v>
      </c>
      <c r="P854" s="33"/>
      <c r="R854" s="33"/>
      <c r="S854" s="33"/>
      <c r="T854" s="18"/>
    </row>
    <row r="855" spans="1:36" x14ac:dyDescent="0.2">
      <c r="D855" s="5">
        <v>14.9</v>
      </c>
      <c r="E855">
        <v>4</v>
      </c>
      <c r="F855" s="1">
        <f t="shared" si="78"/>
        <v>7.7749800973425858</v>
      </c>
      <c r="H855" s="2">
        <v>10</v>
      </c>
      <c r="I855" s="2">
        <v>9.4</v>
      </c>
      <c r="J855" s="2">
        <v>5</v>
      </c>
      <c r="K855" s="28">
        <f t="shared" si="76"/>
        <v>0.51571062312939664</v>
      </c>
      <c r="P855" s="33"/>
      <c r="R855" s="33"/>
      <c r="S855" s="33"/>
      <c r="T855" s="18"/>
    </row>
    <row r="856" spans="1:36" x14ac:dyDescent="0.2">
      <c r="D856" s="5">
        <v>14.9</v>
      </c>
      <c r="E856">
        <v>5</v>
      </c>
      <c r="F856" s="1">
        <f t="shared" si="78"/>
        <v>7.7176521984428792</v>
      </c>
      <c r="H856" s="2">
        <v>10.4</v>
      </c>
      <c r="I856" s="2">
        <v>8.5</v>
      </c>
      <c r="J856" s="2">
        <v>5.2</v>
      </c>
      <c r="K856" s="28">
        <f t="shared" si="76"/>
        <v>0.55306631875497225</v>
      </c>
      <c r="P856" s="33"/>
      <c r="R856" s="33"/>
      <c r="S856" s="33"/>
      <c r="T856" s="18"/>
    </row>
    <row r="857" spans="1:36" x14ac:dyDescent="0.2">
      <c r="D857" s="5">
        <v>14.9</v>
      </c>
      <c r="E857">
        <v>6</v>
      </c>
      <c r="F857" s="1">
        <f t="shared" si="78"/>
        <v>7.611662611020245</v>
      </c>
      <c r="H857" s="2">
        <v>10</v>
      </c>
      <c r="I857" s="2">
        <v>9</v>
      </c>
      <c r="J857" s="2">
        <v>4.9000000000000004</v>
      </c>
      <c r="K857" s="28">
        <f t="shared" si="76"/>
        <v>0.51650535116083529</v>
      </c>
      <c r="P857" s="33"/>
      <c r="R857" s="33"/>
      <c r="S857" s="33"/>
      <c r="T857" s="18"/>
    </row>
    <row r="858" spans="1:36" x14ac:dyDescent="0.2">
      <c r="D858" s="5">
        <v>14.9</v>
      </c>
      <c r="E858">
        <v>7</v>
      </c>
      <c r="F858" s="1">
        <f t="shared" si="78"/>
        <v>7.1628487566566905</v>
      </c>
      <c r="H858" s="2">
        <v>10</v>
      </c>
      <c r="I858" s="2">
        <v>7.5</v>
      </c>
      <c r="J858" s="2">
        <v>4.9000000000000004</v>
      </c>
      <c r="K858" s="28">
        <f t="shared" si="76"/>
        <v>0.56580326380583323</v>
      </c>
      <c r="P858" s="33"/>
      <c r="R858" s="33"/>
      <c r="S858" s="33"/>
      <c r="T858" s="18"/>
    </row>
    <row r="859" spans="1:36" x14ac:dyDescent="0.2">
      <c r="D859" s="5">
        <v>14.9</v>
      </c>
      <c r="E859">
        <v>8</v>
      </c>
      <c r="F859" s="1">
        <f t="shared" si="78"/>
        <v>6.967083553216848</v>
      </c>
      <c r="H859" s="2">
        <v>8.8000000000000007</v>
      </c>
      <c r="I859" s="2">
        <v>6.3</v>
      </c>
      <c r="J859" s="2">
        <v>6.1</v>
      </c>
      <c r="K859" s="28">
        <f t="shared" si="76"/>
        <v>0.81925334675913664</v>
      </c>
      <c r="P859" s="33"/>
      <c r="R859" s="33"/>
      <c r="S859" s="33"/>
      <c r="T859" s="18"/>
    </row>
    <row r="860" spans="1:36" x14ac:dyDescent="0.2">
      <c r="D860" s="5">
        <v>14.9</v>
      </c>
      <c r="E860">
        <v>9</v>
      </c>
      <c r="F860" s="1">
        <f t="shared" si="78"/>
        <v>6.963139575325668</v>
      </c>
      <c r="H860" s="2">
        <v>9.1</v>
      </c>
      <c r="I860" s="2">
        <v>7</v>
      </c>
      <c r="J860" s="2">
        <v>5.3</v>
      </c>
      <c r="K860" s="28">
        <f t="shared" si="76"/>
        <v>0.66405821461817927</v>
      </c>
      <c r="P860" s="33"/>
      <c r="R860" s="33"/>
      <c r="S860" s="33"/>
      <c r="T860" s="18"/>
    </row>
    <row r="861" spans="1:36" x14ac:dyDescent="0.2">
      <c r="D861" s="5">
        <v>14.9</v>
      </c>
      <c r="E861">
        <v>10</v>
      </c>
      <c r="F861" s="1">
        <f t="shared" si="78"/>
        <v>6.9250507192608266</v>
      </c>
      <c r="H861" s="2">
        <v>10.8</v>
      </c>
      <c r="I861" s="2">
        <v>7.5</v>
      </c>
      <c r="J861" s="2">
        <v>4.0999999999999996</v>
      </c>
      <c r="K861" s="28">
        <f t="shared" si="76"/>
        <v>0.45555555555555549</v>
      </c>
      <c r="P861" s="33"/>
      <c r="R861" s="33"/>
      <c r="S861" s="33"/>
      <c r="T861" s="18"/>
    </row>
    <row r="862" spans="1:36" x14ac:dyDescent="0.2">
      <c r="D862" s="5">
        <v>14.9</v>
      </c>
      <c r="E862">
        <v>11</v>
      </c>
      <c r="F862" s="1">
        <f t="shared" si="78"/>
        <v>6.5815370127957395</v>
      </c>
      <c r="H862" s="2">
        <v>8.5</v>
      </c>
      <c r="I862" s="2">
        <v>7.8</v>
      </c>
      <c r="J862" s="2">
        <v>4.3</v>
      </c>
      <c r="K862" s="28">
        <f t="shared" si="76"/>
        <v>0.52809455709825537</v>
      </c>
      <c r="P862" s="33"/>
      <c r="R862" s="33"/>
      <c r="S862" s="33"/>
      <c r="T862" s="18"/>
    </row>
    <row r="863" spans="1:36" x14ac:dyDescent="0.2">
      <c r="D863" s="5">
        <v>14.9</v>
      </c>
      <c r="E863">
        <v>12</v>
      </c>
      <c r="F863" s="1">
        <f t="shared" si="78"/>
        <v>6.0835532957723997</v>
      </c>
      <c r="H863" s="2">
        <v>9.5</v>
      </c>
      <c r="I863" s="2">
        <v>7.9</v>
      </c>
      <c r="J863" s="2">
        <v>3</v>
      </c>
      <c r="K863" s="28">
        <f t="shared" si="76"/>
        <v>0.34629474916290814</v>
      </c>
      <c r="P863" s="33"/>
      <c r="R863" s="33"/>
      <c r="S863" s="33"/>
      <c r="T863" s="18"/>
    </row>
    <row r="864" spans="1:36" x14ac:dyDescent="0.2">
      <c r="K864" s="28" t="s">
        <v>159</v>
      </c>
    </row>
    <row r="865" spans="1:36" x14ac:dyDescent="0.2">
      <c r="A865" t="s">
        <v>76</v>
      </c>
      <c r="B865" s="5">
        <v>19.286729999999999</v>
      </c>
      <c r="C865" s="5">
        <v>-155.24318</v>
      </c>
      <c r="D865" s="5">
        <v>14.9</v>
      </c>
      <c r="E865">
        <v>1</v>
      </c>
      <c r="F865" s="1">
        <f t="shared" ref="F865:F876" si="79">POWER((H865*I865*J865),1/3)</f>
        <v>22.537583277680405</v>
      </c>
      <c r="G865" s="2">
        <f>((H865+I865+J865+H866+I866+J866+H867+I867+J867+H868+I868+J868+H869+I869+J869)/15)</f>
        <v>14.473333333333336</v>
      </c>
      <c r="H865" s="2">
        <v>26</v>
      </c>
      <c r="I865" s="2">
        <v>25.9</v>
      </c>
      <c r="J865" s="2">
        <v>17</v>
      </c>
      <c r="K865" s="28">
        <f t="shared" si="76"/>
        <v>0.65510718906559806</v>
      </c>
      <c r="L865" s="28">
        <f>AVERAGE(K865:K876)</f>
        <v>0.54735991967633935</v>
      </c>
      <c r="P865" s="33"/>
      <c r="Q865" s="33"/>
      <c r="R865" s="33"/>
      <c r="S865" s="33"/>
      <c r="T865" s="18"/>
      <c r="AA865" s="18"/>
      <c r="AJ865" s="33"/>
    </row>
    <row r="866" spans="1:36" x14ac:dyDescent="0.2">
      <c r="D866" s="5">
        <v>14.9</v>
      </c>
      <c r="E866">
        <v>2</v>
      </c>
      <c r="F866" s="1">
        <f t="shared" si="79"/>
        <v>12.88204942762275</v>
      </c>
      <c r="H866" s="2">
        <v>16.5</v>
      </c>
      <c r="I866" s="2">
        <v>16.399999999999999</v>
      </c>
      <c r="J866" s="2">
        <v>7.9</v>
      </c>
      <c r="K866" s="28">
        <f t="shared" si="76"/>
        <v>0.4802453795072511</v>
      </c>
      <c r="P866" s="33"/>
      <c r="R866" s="33"/>
      <c r="S866" s="33"/>
      <c r="T866" s="18"/>
    </row>
    <row r="867" spans="1:36" x14ac:dyDescent="0.2">
      <c r="D867" s="5">
        <v>14.9</v>
      </c>
      <c r="E867">
        <v>3</v>
      </c>
      <c r="F867" s="1">
        <f t="shared" si="79"/>
        <v>12.030132605507987</v>
      </c>
      <c r="H867" s="2">
        <v>15.9</v>
      </c>
      <c r="I867" s="2">
        <v>15</v>
      </c>
      <c r="J867" s="2">
        <v>7.3</v>
      </c>
      <c r="K867" s="28">
        <f t="shared" si="76"/>
        <v>0.47269245301386853</v>
      </c>
      <c r="P867" s="33"/>
      <c r="R867" s="33"/>
      <c r="S867" s="33"/>
      <c r="T867" s="18"/>
    </row>
    <row r="868" spans="1:36" x14ac:dyDescent="0.2">
      <c r="D868" s="5">
        <v>14.9</v>
      </c>
      <c r="E868">
        <v>4</v>
      </c>
      <c r="F868" s="1">
        <f t="shared" si="79"/>
        <v>11.838745568036749</v>
      </c>
      <c r="H868" s="2">
        <v>14.2</v>
      </c>
      <c r="I868" s="2">
        <v>12.3</v>
      </c>
      <c r="J868" s="2">
        <v>9.5</v>
      </c>
      <c r="K868" s="28">
        <f t="shared" si="76"/>
        <v>0.71883113131734044</v>
      </c>
      <c r="P868" s="33"/>
      <c r="R868" s="33"/>
      <c r="S868" s="33"/>
      <c r="T868" s="18"/>
    </row>
    <row r="869" spans="1:36" x14ac:dyDescent="0.2">
      <c r="D869" s="5">
        <v>14.9</v>
      </c>
      <c r="E869">
        <v>5</v>
      </c>
      <c r="F869" s="1">
        <f t="shared" si="79"/>
        <v>10.491585094666558</v>
      </c>
      <c r="H869" s="2">
        <v>15.3</v>
      </c>
      <c r="I869" s="2">
        <v>11.1</v>
      </c>
      <c r="J869" s="2">
        <v>6.8</v>
      </c>
      <c r="K869" s="28">
        <f t="shared" si="76"/>
        <v>0.52179715625161494</v>
      </c>
      <c r="P869" s="33"/>
      <c r="R869" s="33"/>
      <c r="S869" s="33"/>
      <c r="T869" s="18"/>
    </row>
    <row r="870" spans="1:36" x14ac:dyDescent="0.2">
      <c r="D870" s="5">
        <v>14.9</v>
      </c>
      <c r="E870">
        <v>6</v>
      </c>
      <c r="F870" s="1">
        <f t="shared" si="79"/>
        <v>10.118702073332514</v>
      </c>
      <c r="H870" s="2">
        <v>14.3</v>
      </c>
      <c r="I870" s="2">
        <v>10.5</v>
      </c>
      <c r="J870" s="2">
        <v>6.9</v>
      </c>
      <c r="K870" s="28">
        <f t="shared" si="76"/>
        <v>0.56310116061229809</v>
      </c>
      <c r="P870" s="33"/>
      <c r="R870" s="33"/>
      <c r="S870" s="33"/>
      <c r="T870" s="18"/>
    </row>
    <row r="871" spans="1:36" x14ac:dyDescent="0.2">
      <c r="D871" s="5">
        <v>14.9</v>
      </c>
      <c r="E871">
        <v>7</v>
      </c>
      <c r="F871" s="1">
        <f t="shared" si="79"/>
        <v>10.095746992151856</v>
      </c>
      <c r="H871" s="2">
        <v>17.5</v>
      </c>
      <c r="I871" s="2">
        <v>12</v>
      </c>
      <c r="J871" s="2">
        <v>4.9000000000000004</v>
      </c>
      <c r="K871" s="28">
        <f t="shared" si="76"/>
        <v>0.33813212407775362</v>
      </c>
      <c r="P871" s="33"/>
      <c r="R871" s="33"/>
      <c r="S871" s="33"/>
      <c r="T871" s="18"/>
    </row>
    <row r="872" spans="1:36" x14ac:dyDescent="0.2">
      <c r="D872" s="5">
        <v>14.9</v>
      </c>
      <c r="E872">
        <v>8</v>
      </c>
      <c r="F872" s="1">
        <f t="shared" si="79"/>
        <v>9.894027619065433</v>
      </c>
      <c r="H872" s="2">
        <v>14.4</v>
      </c>
      <c r="I872" s="2">
        <v>11.8</v>
      </c>
      <c r="J872" s="2">
        <v>5.7</v>
      </c>
      <c r="K872" s="28">
        <f t="shared" si="76"/>
        <v>0.43727294350170359</v>
      </c>
      <c r="P872" s="33"/>
      <c r="R872" s="33"/>
      <c r="S872" s="33"/>
      <c r="T872" s="18"/>
    </row>
    <row r="873" spans="1:36" x14ac:dyDescent="0.2">
      <c r="D873" s="5">
        <v>14.9</v>
      </c>
      <c r="E873">
        <v>9</v>
      </c>
      <c r="F873" s="1">
        <f t="shared" si="79"/>
        <v>9.8853573964767971</v>
      </c>
      <c r="H873" s="2">
        <v>12.5</v>
      </c>
      <c r="I873" s="2">
        <v>11.2</v>
      </c>
      <c r="J873" s="2">
        <v>6.9</v>
      </c>
      <c r="K873" s="28">
        <f t="shared" si="76"/>
        <v>0.58315643576267651</v>
      </c>
      <c r="P873" s="33"/>
      <c r="R873" s="33"/>
      <c r="S873" s="33"/>
      <c r="T873" s="18"/>
    </row>
    <row r="874" spans="1:36" x14ac:dyDescent="0.2">
      <c r="D874" s="5">
        <v>14.9</v>
      </c>
      <c r="E874">
        <v>10</v>
      </c>
      <c r="F874" s="1">
        <f t="shared" si="79"/>
        <v>9.854561691011158</v>
      </c>
      <c r="H874" s="2">
        <v>14.5</v>
      </c>
      <c r="I874" s="2">
        <v>11</v>
      </c>
      <c r="J874" s="2">
        <v>6</v>
      </c>
      <c r="K874" s="28">
        <f t="shared" si="76"/>
        <v>0.47508454947893747</v>
      </c>
      <c r="P874" s="33"/>
      <c r="R874" s="33"/>
      <c r="S874" s="33"/>
      <c r="T874" s="18"/>
    </row>
    <row r="875" spans="1:36" x14ac:dyDescent="0.2">
      <c r="D875" s="5">
        <v>14.9</v>
      </c>
      <c r="E875">
        <v>11</v>
      </c>
      <c r="F875" s="1">
        <f t="shared" si="79"/>
        <v>9.3735790438977382</v>
      </c>
      <c r="H875" s="2">
        <v>11.6</v>
      </c>
      <c r="I875" s="2">
        <v>10</v>
      </c>
      <c r="J875" s="2">
        <v>7.1</v>
      </c>
      <c r="K875" s="28">
        <f t="shared" si="76"/>
        <v>0.65921845052853412</v>
      </c>
      <c r="P875" s="33"/>
      <c r="R875" s="33"/>
      <c r="S875" s="33"/>
      <c r="T875" s="18"/>
    </row>
    <row r="876" spans="1:36" x14ac:dyDescent="0.2">
      <c r="D876" s="5">
        <v>14.9</v>
      </c>
      <c r="E876">
        <v>12</v>
      </c>
      <c r="F876" s="1">
        <f t="shared" si="79"/>
        <v>8.5429430044618861</v>
      </c>
      <c r="H876" s="2">
        <v>10.9</v>
      </c>
      <c r="I876" s="2">
        <v>8.8000000000000007</v>
      </c>
      <c r="J876" s="2">
        <v>6.5</v>
      </c>
      <c r="K876" s="28">
        <f t="shared" si="76"/>
        <v>0.6636800629984938</v>
      </c>
      <c r="P876" s="33"/>
      <c r="R876" s="33"/>
      <c r="S876" s="33"/>
      <c r="T876" s="18"/>
    </row>
    <row r="877" spans="1:36" x14ac:dyDescent="0.2">
      <c r="K877" s="28" t="s">
        <v>159</v>
      </c>
    </row>
    <row r="878" spans="1:36" x14ac:dyDescent="0.2">
      <c r="A878" t="s">
        <v>77</v>
      </c>
      <c r="B878" s="5">
        <v>19.28612</v>
      </c>
      <c r="C878" s="5">
        <v>-155.25435999999999</v>
      </c>
      <c r="D878" s="5">
        <v>14.7</v>
      </c>
      <c r="E878">
        <v>1</v>
      </c>
      <c r="F878" s="1">
        <f t="shared" ref="F878:F889" si="80">POWER((H878*I878*J878),1/3)</f>
        <v>14.733644995670767</v>
      </c>
      <c r="G878" s="2">
        <f>((H878+I878+J878+H879+I879+J879+H880+I880+J880+H881+I881+J881+H882+I882+J882)/15)</f>
        <v>14.75333333333333</v>
      </c>
      <c r="H878" s="2">
        <v>16.8</v>
      </c>
      <c r="I878" s="2">
        <v>16.7</v>
      </c>
      <c r="J878" s="2">
        <v>11.4</v>
      </c>
      <c r="K878" s="28">
        <f t="shared" si="76"/>
        <v>0.6806000472335193</v>
      </c>
      <c r="L878" s="28">
        <f>AVERAGE(K878:K889)</f>
        <v>0.55691906688291837</v>
      </c>
      <c r="P878" s="33"/>
      <c r="Q878" s="33"/>
      <c r="R878" s="33"/>
      <c r="S878" s="33"/>
      <c r="T878" s="18"/>
      <c r="AA878" s="18"/>
      <c r="AJ878" s="33"/>
    </row>
    <row r="879" spans="1:36" x14ac:dyDescent="0.2">
      <c r="D879" s="5">
        <v>14.7</v>
      </c>
      <c r="E879">
        <v>2</v>
      </c>
      <c r="F879" s="1">
        <f t="shared" si="80"/>
        <v>14.527541787049861</v>
      </c>
      <c r="H879" s="2">
        <v>20.9</v>
      </c>
      <c r="I879" s="2">
        <v>16.3</v>
      </c>
      <c r="J879" s="2">
        <v>9</v>
      </c>
      <c r="K879" s="28">
        <f t="shared" si="76"/>
        <v>0.48761332400782831</v>
      </c>
      <c r="P879" s="33"/>
      <c r="R879" s="33"/>
      <c r="S879" s="33"/>
      <c r="T879" s="18"/>
    </row>
    <row r="880" spans="1:36" x14ac:dyDescent="0.2">
      <c r="D880" s="5">
        <v>14.7</v>
      </c>
      <c r="E880">
        <v>3</v>
      </c>
      <c r="F880" s="1">
        <f t="shared" si="80"/>
        <v>13.754354543661213</v>
      </c>
      <c r="H880" s="2">
        <v>16</v>
      </c>
      <c r="I880" s="2">
        <v>13.9</v>
      </c>
      <c r="J880" s="2">
        <v>11.7</v>
      </c>
      <c r="K880" s="28">
        <f t="shared" si="76"/>
        <v>0.78454610439926187</v>
      </c>
      <c r="P880" s="33"/>
      <c r="R880" s="33"/>
      <c r="S880" s="33"/>
      <c r="T880" s="18"/>
    </row>
    <row r="881" spans="1:36" x14ac:dyDescent="0.2">
      <c r="D881" s="5">
        <v>14.7</v>
      </c>
      <c r="E881">
        <v>4</v>
      </c>
      <c r="F881" s="1">
        <f t="shared" si="80"/>
        <v>13.715796863493352</v>
      </c>
      <c r="H881" s="2">
        <v>21.9</v>
      </c>
      <c r="I881" s="2">
        <v>13.7</v>
      </c>
      <c r="J881" s="2">
        <v>8.6</v>
      </c>
      <c r="K881" s="28">
        <f t="shared" si="76"/>
        <v>0.49649640730330247</v>
      </c>
      <c r="P881" s="33"/>
      <c r="R881" s="33"/>
      <c r="S881" s="33"/>
      <c r="T881" s="18"/>
    </row>
    <row r="882" spans="1:36" x14ac:dyDescent="0.2">
      <c r="D882" s="5">
        <v>14.7</v>
      </c>
      <c r="E882">
        <v>5</v>
      </c>
      <c r="F882" s="1">
        <f t="shared" si="80"/>
        <v>13.715570057875466</v>
      </c>
      <c r="H882" s="2">
        <v>21.7</v>
      </c>
      <c r="I882" s="2">
        <v>14.5</v>
      </c>
      <c r="J882" s="2">
        <v>8.1999999999999993</v>
      </c>
      <c r="K882" s="28">
        <f t="shared" si="76"/>
        <v>0.46227454982426108</v>
      </c>
      <c r="P882" s="33"/>
      <c r="R882" s="33"/>
      <c r="S882" s="33"/>
      <c r="T882" s="18"/>
    </row>
    <row r="883" spans="1:36" x14ac:dyDescent="0.2">
      <c r="D883" s="5">
        <v>14.7</v>
      </c>
      <c r="E883">
        <v>6</v>
      </c>
      <c r="F883" s="1">
        <f t="shared" si="80"/>
        <v>13.559579379172959</v>
      </c>
      <c r="H883" s="2">
        <v>19.399999999999999</v>
      </c>
      <c r="I883" s="2">
        <v>18.100000000000001</v>
      </c>
      <c r="J883" s="2">
        <v>7.1</v>
      </c>
      <c r="K883" s="28">
        <f t="shared" si="76"/>
        <v>0.37889440855118106</v>
      </c>
      <c r="P883" s="33"/>
      <c r="R883" s="33"/>
      <c r="S883" s="33"/>
      <c r="T883" s="18"/>
    </row>
    <row r="884" spans="1:36" x14ac:dyDescent="0.2">
      <c r="D884" s="5">
        <v>14.7</v>
      </c>
      <c r="E884">
        <v>7</v>
      </c>
      <c r="F884" s="1">
        <f t="shared" si="80"/>
        <v>12.822210786117813</v>
      </c>
      <c r="H884" s="2">
        <v>20.7</v>
      </c>
      <c r="I884" s="2">
        <v>13.4</v>
      </c>
      <c r="J884" s="2">
        <v>7.6</v>
      </c>
      <c r="K884" s="28">
        <f t="shared" si="76"/>
        <v>0.45632684707567933</v>
      </c>
      <c r="P884" s="33"/>
      <c r="R884" s="33"/>
      <c r="S884" s="33"/>
      <c r="T884" s="18"/>
    </row>
    <row r="885" spans="1:36" x14ac:dyDescent="0.2">
      <c r="D885" s="5">
        <v>14.7</v>
      </c>
      <c r="E885">
        <v>8</v>
      </c>
      <c r="F885" s="1">
        <f t="shared" si="80"/>
        <v>12.724687959946564</v>
      </c>
      <c r="H885" s="2">
        <v>19.2</v>
      </c>
      <c r="I885" s="2">
        <v>14.7</v>
      </c>
      <c r="J885" s="2">
        <v>7.3</v>
      </c>
      <c r="K885" s="28">
        <f t="shared" si="76"/>
        <v>0.43452380952380959</v>
      </c>
      <c r="P885" s="33"/>
      <c r="R885" s="33"/>
      <c r="S885" s="33"/>
      <c r="T885" s="18"/>
    </row>
    <row r="886" spans="1:36" x14ac:dyDescent="0.2">
      <c r="D886" s="5">
        <v>14.7</v>
      </c>
      <c r="E886">
        <v>9</v>
      </c>
      <c r="F886" s="1">
        <f t="shared" si="80"/>
        <v>11.113966673463267</v>
      </c>
      <c r="H886" s="2">
        <v>13</v>
      </c>
      <c r="I886" s="2">
        <v>12</v>
      </c>
      <c r="J886" s="2">
        <v>8.8000000000000007</v>
      </c>
      <c r="K886" s="28">
        <f t="shared" si="76"/>
        <v>0.70456387674238341</v>
      </c>
      <c r="P886" s="33"/>
      <c r="R886" s="33"/>
      <c r="S886" s="33"/>
      <c r="T886" s="18"/>
    </row>
    <row r="887" spans="1:36" x14ac:dyDescent="0.2">
      <c r="D887" s="5">
        <v>14.7</v>
      </c>
      <c r="E887">
        <v>10</v>
      </c>
      <c r="F887" s="1">
        <f t="shared" si="80"/>
        <v>9.9347755014129344</v>
      </c>
      <c r="H887" s="2">
        <v>13.6</v>
      </c>
      <c r="I887" s="2">
        <v>10.3</v>
      </c>
      <c r="J887" s="2">
        <v>7</v>
      </c>
      <c r="K887" s="28">
        <f t="shared" si="76"/>
        <v>0.5914390198663303</v>
      </c>
      <c r="P887" s="33"/>
      <c r="R887" s="33"/>
      <c r="S887" s="33"/>
      <c r="T887" s="18"/>
    </row>
    <row r="888" spans="1:36" x14ac:dyDescent="0.2">
      <c r="D888" s="5">
        <v>14.7</v>
      </c>
      <c r="E888">
        <v>11</v>
      </c>
      <c r="F888" s="1">
        <f t="shared" si="80"/>
        <v>9.9110240086246666</v>
      </c>
      <c r="H888" s="2">
        <v>14.3</v>
      </c>
      <c r="I888" s="2">
        <v>9.1999999999999993</v>
      </c>
      <c r="J888" s="2">
        <v>7.4</v>
      </c>
      <c r="K888" s="28">
        <f t="shared" si="76"/>
        <v>0.6451634970881942</v>
      </c>
      <c r="P888" s="33"/>
      <c r="R888" s="33"/>
      <c r="S888" s="33"/>
      <c r="T888" s="18"/>
    </row>
    <row r="889" spans="1:36" x14ac:dyDescent="0.2">
      <c r="D889" s="5">
        <v>14.7</v>
      </c>
      <c r="E889">
        <v>12</v>
      </c>
      <c r="F889" s="1">
        <f t="shared" si="80"/>
        <v>9.1193325663196827</v>
      </c>
      <c r="H889" s="2">
        <v>13.9</v>
      </c>
      <c r="I889" s="2">
        <v>8.8000000000000007</v>
      </c>
      <c r="J889" s="2">
        <v>6.2</v>
      </c>
      <c r="K889" s="28">
        <f t="shared" si="76"/>
        <v>0.56058691097927171</v>
      </c>
      <c r="P889" s="33"/>
      <c r="R889" s="33"/>
      <c r="S889" s="33"/>
      <c r="T889" s="18"/>
    </row>
    <row r="890" spans="1:36" x14ac:dyDescent="0.2">
      <c r="K890" s="28" t="s">
        <v>159</v>
      </c>
    </row>
    <row r="891" spans="1:36" x14ac:dyDescent="0.2">
      <c r="A891" t="s">
        <v>78</v>
      </c>
      <c r="B891" s="5">
        <v>19.287680000000002</v>
      </c>
      <c r="C891" s="5">
        <v>-155.24861000000001</v>
      </c>
      <c r="D891" s="5">
        <v>14.6</v>
      </c>
      <c r="E891">
        <v>1</v>
      </c>
      <c r="F891" s="1">
        <f t="shared" ref="F891:F902" si="81">POWER((H891*I891*J891),1/3)</f>
        <v>12.927076912221269</v>
      </c>
      <c r="G891" s="2">
        <f>((H891+I891+J891+H892+I892+J892+H893+I893+J893+H894+I894+J894+H895+I895+J895)/15)</f>
        <v>11.369333333333334</v>
      </c>
      <c r="H891" s="2">
        <v>18.100000000000001</v>
      </c>
      <c r="I891" s="2">
        <v>15.5</v>
      </c>
      <c r="J891" s="2">
        <v>7.7</v>
      </c>
      <c r="K891" s="28">
        <f t="shared" si="76"/>
        <v>0.45971173350086969</v>
      </c>
      <c r="L891" s="28">
        <f>AVERAGE(K891:K902)</f>
        <v>0.55848448709970733</v>
      </c>
      <c r="P891" s="33"/>
      <c r="Q891" s="33"/>
      <c r="R891" s="33"/>
      <c r="S891" s="33"/>
      <c r="T891" s="18"/>
      <c r="AA891" s="18"/>
      <c r="AJ891" s="33"/>
    </row>
    <row r="892" spans="1:36" x14ac:dyDescent="0.2">
      <c r="D892" s="5">
        <v>14.6</v>
      </c>
      <c r="E892">
        <v>2</v>
      </c>
      <c r="F892" s="1">
        <f t="shared" si="81"/>
        <v>12.085363537852224</v>
      </c>
      <c r="H892" s="2">
        <v>15.5</v>
      </c>
      <c r="I892" s="2">
        <v>14.6</v>
      </c>
      <c r="J892" s="2">
        <v>7.8</v>
      </c>
      <c r="K892" s="28">
        <f t="shared" si="76"/>
        <v>0.51850425622238117</v>
      </c>
      <c r="P892" s="33"/>
      <c r="R892" s="33"/>
      <c r="S892" s="33"/>
      <c r="T892" s="18"/>
    </row>
    <row r="893" spans="1:36" x14ac:dyDescent="0.2">
      <c r="D893" s="5">
        <v>14.6</v>
      </c>
      <c r="E893">
        <v>3</v>
      </c>
      <c r="F893" s="1">
        <f t="shared" si="81"/>
        <v>11.155128717662611</v>
      </c>
      <c r="H893" s="2">
        <v>13.9</v>
      </c>
      <c r="I893" s="2">
        <v>13.14</v>
      </c>
      <c r="J893" s="2">
        <v>7.6</v>
      </c>
      <c r="K893" s="28">
        <f t="shared" si="76"/>
        <v>0.56235234378286802</v>
      </c>
      <c r="P893" s="33"/>
      <c r="R893" s="33"/>
      <c r="S893" s="33"/>
      <c r="T893" s="18"/>
    </row>
    <row r="894" spans="1:36" x14ac:dyDescent="0.2">
      <c r="D894" s="5">
        <v>14.6</v>
      </c>
      <c r="E894">
        <v>4</v>
      </c>
      <c r="F894" s="1">
        <f t="shared" si="81"/>
        <v>10.1985388141425</v>
      </c>
      <c r="H894" s="2">
        <v>13.2</v>
      </c>
      <c r="I894" s="2">
        <v>9.8000000000000007</v>
      </c>
      <c r="J894" s="2">
        <v>8.1999999999999993</v>
      </c>
      <c r="K894" s="28">
        <f t="shared" si="76"/>
        <v>0.72096444716466301</v>
      </c>
      <c r="P894" s="33"/>
      <c r="R894" s="33"/>
      <c r="S894" s="33"/>
      <c r="T894" s="18"/>
    </row>
    <row r="895" spans="1:36" x14ac:dyDescent="0.2">
      <c r="D895" s="5">
        <v>14.6</v>
      </c>
      <c r="E895">
        <v>5</v>
      </c>
      <c r="F895" s="1">
        <f t="shared" si="81"/>
        <v>8.2913443418496957</v>
      </c>
      <c r="H895" s="2">
        <v>10</v>
      </c>
      <c r="I895" s="2">
        <v>9.5</v>
      </c>
      <c r="J895" s="2">
        <v>6</v>
      </c>
      <c r="K895" s="28">
        <f t="shared" si="76"/>
        <v>0.6155870112510925</v>
      </c>
      <c r="P895" s="33"/>
      <c r="R895" s="33"/>
      <c r="S895" s="33"/>
      <c r="T895" s="18"/>
    </row>
    <row r="896" spans="1:36" x14ac:dyDescent="0.2">
      <c r="D896" s="5">
        <v>14.6</v>
      </c>
      <c r="E896">
        <v>6</v>
      </c>
      <c r="F896" s="1">
        <f t="shared" si="81"/>
        <v>8.0291023367075418</v>
      </c>
      <c r="H896" s="2">
        <v>9.1</v>
      </c>
      <c r="I896" s="2">
        <v>7.9</v>
      </c>
      <c r="J896" s="2">
        <v>7.2</v>
      </c>
      <c r="K896" s="28">
        <f t="shared" si="76"/>
        <v>0.8491770622944308</v>
      </c>
      <c r="P896" s="33"/>
      <c r="R896" s="33"/>
      <c r="S896" s="33"/>
      <c r="T896" s="18"/>
    </row>
    <row r="897" spans="1:36" x14ac:dyDescent="0.2">
      <c r="D897" s="5">
        <v>14.6</v>
      </c>
      <c r="E897">
        <v>7</v>
      </c>
      <c r="F897" s="1">
        <f t="shared" si="81"/>
        <v>7.669650592315735</v>
      </c>
      <c r="H897" s="2">
        <v>12.2</v>
      </c>
      <c r="I897" s="2">
        <v>8.6</v>
      </c>
      <c r="J897" s="2">
        <v>4.3</v>
      </c>
      <c r="K897" s="28">
        <f t="shared" si="76"/>
        <v>0.41979698450170089</v>
      </c>
      <c r="P897" s="33"/>
      <c r="R897" s="33"/>
      <c r="S897" s="33"/>
      <c r="T897" s="18"/>
    </row>
    <row r="898" spans="1:36" x14ac:dyDescent="0.2">
      <c r="D898" s="5">
        <v>14.6</v>
      </c>
      <c r="E898">
        <v>8</v>
      </c>
      <c r="F898" s="1">
        <f t="shared" si="81"/>
        <v>7.5055958238623433</v>
      </c>
      <c r="H898" s="2">
        <v>9</v>
      </c>
      <c r="I898" s="2">
        <v>8.1</v>
      </c>
      <c r="J898" s="2">
        <v>5.8</v>
      </c>
      <c r="K898" s="28">
        <f t="shared" si="76"/>
        <v>0.67930408996209635</v>
      </c>
      <c r="P898" s="33"/>
      <c r="R898" s="33"/>
      <c r="S898" s="33"/>
      <c r="T898" s="18"/>
    </row>
    <row r="899" spans="1:36" x14ac:dyDescent="0.2">
      <c r="D899" s="5">
        <v>14.6</v>
      </c>
      <c r="E899">
        <v>9</v>
      </c>
      <c r="F899" s="1">
        <f t="shared" si="81"/>
        <v>7.460683140319218</v>
      </c>
      <c r="H899" s="2">
        <v>11.3</v>
      </c>
      <c r="I899" s="2">
        <v>7.5</v>
      </c>
      <c r="J899" s="2">
        <v>4.9000000000000004</v>
      </c>
      <c r="K899" s="28">
        <f t="shared" ref="K899:K962" si="82">J899/SQRT(H899*I899)</f>
        <v>0.53226293766169708</v>
      </c>
      <c r="P899" s="33"/>
      <c r="R899" s="33"/>
      <c r="S899" s="33"/>
      <c r="T899" s="18"/>
    </row>
    <row r="900" spans="1:36" x14ac:dyDescent="0.2">
      <c r="D900" s="5">
        <v>14.6</v>
      </c>
      <c r="E900">
        <v>10</v>
      </c>
      <c r="F900" s="1">
        <f t="shared" si="81"/>
        <v>7.3114600756545638</v>
      </c>
      <c r="H900" s="2">
        <v>14.1</v>
      </c>
      <c r="I900" s="2">
        <v>6.3</v>
      </c>
      <c r="J900" s="2">
        <v>4.4000000000000004</v>
      </c>
      <c r="K900" s="28">
        <f t="shared" si="82"/>
        <v>0.46684514365810226</v>
      </c>
      <c r="P900" s="33"/>
      <c r="R900" s="33"/>
      <c r="S900" s="33"/>
      <c r="T900" s="18"/>
    </row>
    <row r="901" spans="1:36" x14ac:dyDescent="0.2">
      <c r="D901" s="5">
        <v>14.6</v>
      </c>
      <c r="E901">
        <v>11</v>
      </c>
      <c r="F901" s="1">
        <f t="shared" si="81"/>
        <v>6.5823526107672725</v>
      </c>
      <c r="H901" s="2">
        <v>9.4</v>
      </c>
      <c r="I901" s="2">
        <v>7.4</v>
      </c>
      <c r="J901" s="2">
        <v>4.0999999999999996</v>
      </c>
      <c r="K901" s="28">
        <f t="shared" si="82"/>
        <v>0.49159116615394743</v>
      </c>
      <c r="P901" s="33"/>
      <c r="R901" s="33"/>
      <c r="S901" s="33"/>
      <c r="T901" s="18"/>
    </row>
    <row r="902" spans="1:36" x14ac:dyDescent="0.2">
      <c r="D902" s="5">
        <v>14.6</v>
      </c>
      <c r="E902">
        <v>12</v>
      </c>
      <c r="F902" s="1">
        <f t="shared" si="81"/>
        <v>6.4165262989102541</v>
      </c>
      <c r="H902" s="2">
        <v>10.5</v>
      </c>
      <c r="I902" s="2">
        <v>7.4</v>
      </c>
      <c r="J902" s="2">
        <v>3.4</v>
      </c>
      <c r="K902" s="28">
        <f t="shared" si="82"/>
        <v>0.38571666904263907</v>
      </c>
      <c r="P902" s="33"/>
      <c r="R902" s="33"/>
      <c r="S902" s="33"/>
      <c r="T902" s="18"/>
    </row>
    <row r="903" spans="1:36" x14ac:dyDescent="0.2">
      <c r="K903" s="28" t="s">
        <v>159</v>
      </c>
    </row>
    <row r="904" spans="1:36" x14ac:dyDescent="0.2">
      <c r="A904" t="s">
        <v>79</v>
      </c>
      <c r="B904" s="5">
        <v>19.289629999999999</v>
      </c>
      <c r="C904" s="5">
        <v>-155.23480000000001</v>
      </c>
      <c r="D904" s="5">
        <v>14.8</v>
      </c>
      <c r="E904">
        <v>1</v>
      </c>
      <c r="F904" s="1">
        <f t="shared" ref="F904:F915" si="83">POWER((H904*I904*J904),1/3)</f>
        <v>17.07949047543342</v>
      </c>
      <c r="G904" s="2">
        <f>((H904+I904+J904+H905+I905+J905+H906+I906+J906+H907+I907+J907+H908+I908+J908)/15)</f>
        <v>11.599999999999998</v>
      </c>
      <c r="H904" s="2">
        <v>24.9</v>
      </c>
      <c r="I904" s="2">
        <v>18.7</v>
      </c>
      <c r="J904" s="2">
        <v>10.7</v>
      </c>
      <c r="K904" s="28">
        <f t="shared" si="82"/>
        <v>0.49586482373282686</v>
      </c>
      <c r="L904" s="28">
        <f>AVERAGE(K904:K915)</f>
        <v>0.53584069546886559</v>
      </c>
      <c r="P904" s="33"/>
      <c r="Q904" s="33"/>
      <c r="R904" s="33"/>
      <c r="S904" s="33"/>
      <c r="T904" s="18"/>
      <c r="AA904" s="18"/>
      <c r="AJ904" s="33"/>
    </row>
    <row r="905" spans="1:36" x14ac:dyDescent="0.2">
      <c r="D905" s="5">
        <v>14.8</v>
      </c>
      <c r="E905">
        <v>2</v>
      </c>
      <c r="F905" s="1">
        <f t="shared" si="83"/>
        <v>9.6067371689748438</v>
      </c>
      <c r="H905" s="2">
        <v>14.3</v>
      </c>
      <c r="I905" s="2">
        <v>12.4</v>
      </c>
      <c r="J905" s="2">
        <v>5</v>
      </c>
      <c r="K905" s="28">
        <f t="shared" si="82"/>
        <v>0.37548374693700209</v>
      </c>
      <c r="P905" s="33"/>
      <c r="R905" s="33"/>
      <c r="S905" s="33"/>
      <c r="T905" s="18"/>
    </row>
    <row r="906" spans="1:36" x14ac:dyDescent="0.2">
      <c r="D906" s="5">
        <v>14.8</v>
      </c>
      <c r="E906">
        <v>3</v>
      </c>
      <c r="F906" s="1">
        <f t="shared" si="83"/>
        <v>9.5957736025656732</v>
      </c>
      <c r="H906" s="2">
        <v>16.100000000000001</v>
      </c>
      <c r="I906" s="2">
        <v>9.8000000000000007</v>
      </c>
      <c r="J906" s="2">
        <v>5.6</v>
      </c>
      <c r="K906" s="28">
        <f t="shared" si="82"/>
        <v>0.44582257006028214</v>
      </c>
      <c r="P906" s="33"/>
      <c r="R906" s="33"/>
      <c r="S906" s="33"/>
      <c r="T906" s="18"/>
    </row>
    <row r="907" spans="1:36" x14ac:dyDescent="0.2">
      <c r="D907" s="5">
        <v>14.8</v>
      </c>
      <c r="E907">
        <v>4</v>
      </c>
      <c r="F907" s="1">
        <f t="shared" si="83"/>
        <v>9.578104032174247</v>
      </c>
      <c r="H907" s="2">
        <v>13.6</v>
      </c>
      <c r="I907" s="2">
        <v>9.1</v>
      </c>
      <c r="J907" s="2">
        <v>7.1</v>
      </c>
      <c r="K907" s="28">
        <f t="shared" si="82"/>
        <v>0.63821675045074977</v>
      </c>
      <c r="P907" s="33"/>
      <c r="R907" s="33"/>
      <c r="S907" s="33"/>
      <c r="T907" s="18"/>
    </row>
    <row r="908" spans="1:36" x14ac:dyDescent="0.2">
      <c r="D908" s="5">
        <v>14.8</v>
      </c>
      <c r="E908">
        <v>5</v>
      </c>
      <c r="F908" s="1">
        <f t="shared" si="83"/>
        <v>8.7907616547307548</v>
      </c>
      <c r="H908" s="2">
        <v>10.4</v>
      </c>
      <c r="I908" s="2">
        <v>9.1999999999999993</v>
      </c>
      <c r="J908" s="2">
        <v>7.1</v>
      </c>
      <c r="K908" s="28">
        <f t="shared" si="82"/>
        <v>0.72585147784720849</v>
      </c>
      <c r="P908" s="33"/>
      <c r="R908" s="33"/>
      <c r="S908" s="33"/>
      <c r="T908" s="18"/>
    </row>
    <row r="909" spans="1:36" x14ac:dyDescent="0.2">
      <c r="D909" s="5">
        <v>14.8</v>
      </c>
      <c r="E909">
        <v>6</v>
      </c>
      <c r="F909" s="1">
        <f t="shared" si="83"/>
        <v>8.7517982698562378</v>
      </c>
      <c r="H909" s="2">
        <v>11.5</v>
      </c>
      <c r="I909" s="2">
        <v>8.6999999999999993</v>
      </c>
      <c r="J909" s="2">
        <v>6.7</v>
      </c>
      <c r="K909" s="28">
        <f t="shared" si="82"/>
        <v>0.66983256278633962</v>
      </c>
      <c r="P909" s="33"/>
      <c r="R909" s="33"/>
      <c r="S909" s="33"/>
      <c r="T909" s="18"/>
    </row>
    <row r="910" spans="1:36" x14ac:dyDescent="0.2">
      <c r="D910" s="5">
        <v>14.8</v>
      </c>
      <c r="E910">
        <v>7</v>
      </c>
      <c r="F910" s="1">
        <f t="shared" si="83"/>
        <v>8.737277837963294</v>
      </c>
      <c r="H910" s="2">
        <v>12.7</v>
      </c>
      <c r="I910" s="2">
        <v>10.1</v>
      </c>
      <c r="J910" s="2">
        <v>5.2</v>
      </c>
      <c r="K910" s="28">
        <f t="shared" si="82"/>
        <v>0.45913541847885592</v>
      </c>
      <c r="P910" s="33"/>
      <c r="R910" s="33"/>
      <c r="S910" s="33"/>
      <c r="T910" s="18"/>
    </row>
    <row r="911" spans="1:36" x14ac:dyDescent="0.2">
      <c r="D911" s="5">
        <v>14.8</v>
      </c>
      <c r="E911">
        <v>8</v>
      </c>
      <c r="F911" s="1">
        <f t="shared" si="83"/>
        <v>8.6303596177773727</v>
      </c>
      <c r="H911" s="2">
        <v>10.8</v>
      </c>
      <c r="I911" s="2">
        <v>9.6</v>
      </c>
      <c r="J911" s="2">
        <v>6.2</v>
      </c>
      <c r="K911" s="28">
        <f t="shared" si="82"/>
        <v>0.6088975060217493</v>
      </c>
      <c r="P911" s="33"/>
      <c r="R911" s="33"/>
      <c r="S911" s="33"/>
      <c r="T911" s="18"/>
    </row>
    <row r="912" spans="1:36" x14ac:dyDescent="0.2">
      <c r="D912" s="5">
        <v>14.8</v>
      </c>
      <c r="E912">
        <v>9</v>
      </c>
      <c r="F912" s="1">
        <f t="shared" si="83"/>
        <v>8.5796752774557792</v>
      </c>
      <c r="H912" s="2">
        <v>11.3</v>
      </c>
      <c r="I912" s="2">
        <v>8.1</v>
      </c>
      <c r="J912" s="2">
        <v>6.9</v>
      </c>
      <c r="K912" s="28">
        <f t="shared" si="82"/>
        <v>0.72121933242742464</v>
      </c>
      <c r="P912" s="33"/>
      <c r="R912" s="33"/>
      <c r="S912" s="33"/>
      <c r="T912" s="18"/>
    </row>
    <row r="913" spans="1:36" x14ac:dyDescent="0.2">
      <c r="D913" s="5">
        <v>14.8</v>
      </c>
      <c r="E913">
        <v>10</v>
      </c>
      <c r="F913" s="1">
        <f t="shared" si="83"/>
        <v>8.252958840743517</v>
      </c>
      <c r="H913" s="2">
        <v>13</v>
      </c>
      <c r="I913" s="2">
        <v>9.1999999999999993</v>
      </c>
      <c r="J913" s="2">
        <v>4.7</v>
      </c>
      <c r="K913" s="28">
        <f t="shared" si="82"/>
        <v>0.42976621162617989</v>
      </c>
      <c r="P913" s="33"/>
      <c r="R913" s="33"/>
      <c r="S913" s="33"/>
      <c r="T913" s="18"/>
    </row>
    <row r="914" spans="1:36" x14ac:dyDescent="0.2">
      <c r="D914" s="5">
        <v>14.8</v>
      </c>
      <c r="E914">
        <v>11</v>
      </c>
      <c r="F914" s="1">
        <f t="shared" si="83"/>
        <v>7.7357142309045672</v>
      </c>
      <c r="H914" s="2">
        <v>12.7</v>
      </c>
      <c r="I914" s="2">
        <v>8.1</v>
      </c>
      <c r="J914" s="2">
        <v>4.5</v>
      </c>
      <c r="K914" s="28">
        <f t="shared" si="82"/>
        <v>0.44367825470805694</v>
      </c>
      <c r="P914" s="33"/>
      <c r="R914" s="33"/>
      <c r="S914" s="33"/>
      <c r="T914" s="18"/>
    </row>
    <row r="915" spans="1:36" x14ac:dyDescent="0.2">
      <c r="D915" s="5">
        <v>14.8</v>
      </c>
      <c r="E915">
        <v>12</v>
      </c>
      <c r="F915" s="1">
        <f t="shared" si="83"/>
        <v>7.7122983318646208</v>
      </c>
      <c r="H915" s="2">
        <v>12.7</v>
      </c>
      <c r="I915" s="2">
        <v>8.4</v>
      </c>
      <c r="J915" s="2">
        <v>4.3</v>
      </c>
      <c r="K915" s="28">
        <f t="shared" si="82"/>
        <v>0.41631969054971152</v>
      </c>
      <c r="P915" s="33"/>
      <c r="R915" s="33"/>
      <c r="S915" s="33"/>
      <c r="T915" s="18"/>
    </row>
    <row r="916" spans="1:36" x14ac:dyDescent="0.2">
      <c r="K916" s="28" t="s">
        <v>159</v>
      </c>
    </row>
    <row r="917" spans="1:36" x14ac:dyDescent="0.2">
      <c r="A917" t="s">
        <v>80</v>
      </c>
      <c r="B917" s="5">
        <v>19.283080000000002</v>
      </c>
      <c r="C917" s="5">
        <v>-155.26021</v>
      </c>
      <c r="D917" s="5">
        <v>14.9</v>
      </c>
      <c r="E917">
        <v>1</v>
      </c>
      <c r="F917" s="1">
        <f t="shared" ref="F917:F928" si="84">POWER((H917*I917*J917),1/3)</f>
        <v>12.167106591544798</v>
      </c>
      <c r="G917" s="2">
        <f>((H917+I917+J917+H918+I918+J918+H919+I919+J919+H920+I920+J920+H921+I921+J921)/15)</f>
        <v>11.393333333333336</v>
      </c>
      <c r="H917" s="2">
        <v>15.8</v>
      </c>
      <c r="I917" s="2">
        <v>11.4</v>
      </c>
      <c r="J917" s="2">
        <v>10</v>
      </c>
      <c r="K917" s="28">
        <f t="shared" si="82"/>
        <v>0.74510766465945444</v>
      </c>
      <c r="L917" s="28">
        <f>AVERAGE(K917:K928)</f>
        <v>0.49164026551985957</v>
      </c>
      <c r="P917" s="33"/>
      <c r="Q917" s="33"/>
      <c r="R917" s="33"/>
      <c r="S917" s="33"/>
      <c r="T917" s="18"/>
      <c r="AA917" s="18"/>
      <c r="AJ917" s="33"/>
    </row>
    <row r="918" spans="1:36" x14ac:dyDescent="0.2">
      <c r="D918" s="5">
        <v>14.9</v>
      </c>
      <c r="E918">
        <v>2</v>
      </c>
      <c r="F918" s="1">
        <f t="shared" si="84"/>
        <v>11.941380781874287</v>
      </c>
      <c r="H918" s="2">
        <v>17.2</v>
      </c>
      <c r="I918" s="2">
        <v>16.5</v>
      </c>
      <c r="J918" s="2">
        <v>6</v>
      </c>
      <c r="K918" s="28">
        <f t="shared" si="82"/>
        <v>0.35615992797022344</v>
      </c>
      <c r="P918" s="33"/>
      <c r="R918" s="33"/>
      <c r="S918" s="33"/>
      <c r="T918" s="18"/>
    </row>
    <row r="919" spans="1:36" x14ac:dyDescent="0.2">
      <c r="D919" s="5">
        <v>14.9</v>
      </c>
      <c r="E919">
        <v>3</v>
      </c>
      <c r="F919" s="1">
        <f t="shared" si="84"/>
        <v>11.737943873628259</v>
      </c>
      <c r="H919" s="2">
        <v>14.9</v>
      </c>
      <c r="I919" s="2">
        <v>13.4</v>
      </c>
      <c r="J919" s="2">
        <v>8.1</v>
      </c>
      <c r="K919" s="28">
        <f t="shared" si="82"/>
        <v>0.57324395738546974</v>
      </c>
      <c r="P919" s="33"/>
      <c r="R919" s="33"/>
      <c r="S919" s="33"/>
      <c r="T919" s="18"/>
    </row>
    <row r="920" spans="1:36" x14ac:dyDescent="0.2">
      <c r="D920" s="5">
        <v>14.9</v>
      </c>
      <c r="E920">
        <v>4</v>
      </c>
      <c r="F920" s="1">
        <f t="shared" si="84"/>
        <v>8.7622956390495581</v>
      </c>
      <c r="H920" s="2">
        <v>15</v>
      </c>
      <c r="I920" s="2">
        <v>11.5</v>
      </c>
      <c r="J920" s="2">
        <v>3.9</v>
      </c>
      <c r="K920" s="28">
        <f t="shared" si="82"/>
        <v>0.29694092517448356</v>
      </c>
      <c r="P920" s="33"/>
      <c r="R920" s="33"/>
      <c r="S920" s="33"/>
      <c r="T920" s="18"/>
    </row>
    <row r="921" spans="1:36" x14ac:dyDescent="0.2">
      <c r="D921" s="5">
        <v>14.9</v>
      </c>
      <c r="E921">
        <v>5</v>
      </c>
      <c r="F921" s="1">
        <f t="shared" si="84"/>
        <v>8.7131786003455556</v>
      </c>
      <c r="H921" s="2">
        <v>12.5</v>
      </c>
      <c r="I921" s="2">
        <v>8.4</v>
      </c>
      <c r="J921" s="2">
        <v>6.3</v>
      </c>
      <c r="K921" s="28">
        <f t="shared" si="82"/>
        <v>0.61481704595757591</v>
      </c>
      <c r="P921" s="33"/>
      <c r="R921" s="33"/>
      <c r="S921" s="33"/>
      <c r="T921" s="18"/>
    </row>
    <row r="922" spans="1:36" x14ac:dyDescent="0.2">
      <c r="D922" s="5">
        <v>14.9</v>
      </c>
      <c r="E922">
        <v>6</v>
      </c>
      <c r="F922" s="1">
        <f t="shared" si="84"/>
        <v>8.6072185651957032</v>
      </c>
      <c r="H922" s="2">
        <v>11.3</v>
      </c>
      <c r="I922" s="2">
        <v>9.9</v>
      </c>
      <c r="J922" s="2">
        <v>5.7</v>
      </c>
      <c r="K922" s="28">
        <f t="shared" si="82"/>
        <v>0.53891222640752967</v>
      </c>
      <c r="P922" s="33"/>
      <c r="R922" s="33"/>
      <c r="S922" s="33"/>
      <c r="T922" s="18"/>
    </row>
    <row r="923" spans="1:36" x14ac:dyDescent="0.2">
      <c r="D923" s="5">
        <v>14.9</v>
      </c>
      <c r="E923">
        <v>7</v>
      </c>
      <c r="F923" s="1">
        <f t="shared" si="84"/>
        <v>7.9380210665020963</v>
      </c>
      <c r="H923" s="2">
        <v>11.2</v>
      </c>
      <c r="I923" s="2">
        <v>7.7</v>
      </c>
      <c r="J923" s="2">
        <v>5.8</v>
      </c>
      <c r="K923" s="28">
        <f t="shared" si="82"/>
        <v>0.62455921376822465</v>
      </c>
      <c r="P923" s="33"/>
      <c r="R923" s="33"/>
      <c r="S923" s="33"/>
      <c r="T923" s="18"/>
    </row>
    <row r="924" spans="1:36" x14ac:dyDescent="0.2">
      <c r="D924" s="5">
        <v>14.9</v>
      </c>
      <c r="E924">
        <v>8</v>
      </c>
      <c r="F924" s="1">
        <f t="shared" si="84"/>
        <v>7.692408326888569</v>
      </c>
      <c r="H924" s="2">
        <v>10.9</v>
      </c>
      <c r="I924" s="2">
        <v>8.6999999999999993</v>
      </c>
      <c r="J924" s="2">
        <v>4.8</v>
      </c>
      <c r="K924" s="28">
        <f t="shared" si="82"/>
        <v>0.49291083195970431</v>
      </c>
      <c r="P924" s="33"/>
      <c r="R924" s="33"/>
      <c r="S924" s="33"/>
      <c r="T924" s="18"/>
    </row>
    <row r="925" spans="1:36" x14ac:dyDescent="0.2">
      <c r="D925" s="5">
        <v>14.9</v>
      </c>
      <c r="E925">
        <v>9</v>
      </c>
      <c r="F925" s="1">
        <f t="shared" si="84"/>
        <v>7.6617147185984518</v>
      </c>
      <c r="H925" s="2">
        <v>9.9</v>
      </c>
      <c r="I925" s="2">
        <v>7.7</v>
      </c>
      <c r="J925" s="2">
        <v>5.9</v>
      </c>
      <c r="K925" s="28">
        <f t="shared" si="82"/>
        <v>0.67575466386498206</v>
      </c>
      <c r="P925" s="33"/>
      <c r="R925" s="33"/>
      <c r="S925" s="33"/>
      <c r="T925" s="18"/>
    </row>
    <row r="926" spans="1:36" x14ac:dyDescent="0.2">
      <c r="D926" s="5">
        <v>14.9</v>
      </c>
      <c r="E926">
        <v>10</v>
      </c>
      <c r="F926" s="1">
        <f t="shared" si="84"/>
        <v>7.105873602884178</v>
      </c>
      <c r="H926" s="2">
        <v>13.8</v>
      </c>
      <c r="I926" s="2">
        <v>10.4</v>
      </c>
      <c r="J926" s="2">
        <v>2.5</v>
      </c>
      <c r="K926" s="28">
        <f t="shared" si="82"/>
        <v>0.20868142602943057</v>
      </c>
      <c r="P926" s="33"/>
      <c r="R926" s="33"/>
      <c r="S926" s="33"/>
      <c r="T926" s="18"/>
    </row>
    <row r="927" spans="1:36" x14ac:dyDescent="0.2">
      <c r="D927" s="5">
        <v>14.9</v>
      </c>
      <c r="E927">
        <v>11</v>
      </c>
      <c r="F927" s="1">
        <f t="shared" si="84"/>
        <v>7.013985644226528</v>
      </c>
      <c r="H927" s="2">
        <v>14.2</v>
      </c>
      <c r="I927" s="2">
        <v>9</v>
      </c>
      <c r="J927" s="2">
        <v>2.7</v>
      </c>
      <c r="K927" s="28">
        <f t="shared" si="82"/>
        <v>0.23883520159542387</v>
      </c>
      <c r="P927" s="33"/>
      <c r="R927" s="33"/>
      <c r="S927" s="33"/>
      <c r="T927" s="18"/>
    </row>
    <row r="928" spans="1:36" x14ac:dyDescent="0.2">
      <c r="D928" s="5">
        <v>14.9</v>
      </c>
      <c r="E928">
        <v>12</v>
      </c>
      <c r="F928" s="1">
        <f t="shared" si="84"/>
        <v>6.5348815110268239</v>
      </c>
      <c r="H928" s="2">
        <v>11</v>
      </c>
      <c r="I928" s="2">
        <v>5.9</v>
      </c>
      <c r="J928" s="2">
        <v>4.3</v>
      </c>
      <c r="K928" s="28">
        <f t="shared" si="82"/>
        <v>0.53376010146581299</v>
      </c>
      <c r="P928" s="33"/>
      <c r="R928" s="33"/>
      <c r="S928" s="33"/>
      <c r="T928" s="18"/>
    </row>
    <row r="929" spans="1:36" x14ac:dyDescent="0.2">
      <c r="K929" s="28" t="s">
        <v>159</v>
      </c>
    </row>
    <row r="930" spans="1:36" x14ac:dyDescent="0.2">
      <c r="A930" t="s">
        <v>81</v>
      </c>
      <c r="B930" s="5">
        <v>19.30939</v>
      </c>
      <c r="C930" s="5">
        <v>-155.30803</v>
      </c>
      <c r="D930" s="5">
        <v>12.2</v>
      </c>
      <c r="E930">
        <v>1</v>
      </c>
      <c r="F930" s="1">
        <f t="shared" ref="F930:F941" si="85">POWER((H930*I930*J930),1/3)</f>
        <v>14.44361774799683</v>
      </c>
      <c r="G930" s="2">
        <f>((H930+I930+J930+H931+I931+J931+H932+I932+J932+H933+I933+J933+H934+I934+J934)/15)</f>
        <v>12.813333333333333</v>
      </c>
      <c r="H930" s="2">
        <v>18</v>
      </c>
      <c r="I930" s="2">
        <v>13.5</v>
      </c>
      <c r="J930" s="2">
        <v>12.4</v>
      </c>
      <c r="K930" s="28">
        <f t="shared" si="82"/>
        <v>0.79546037088348442</v>
      </c>
      <c r="L930" s="28">
        <f>AVERAGE(K930:K941)</f>
        <v>0.58380623359702777</v>
      </c>
      <c r="P930" s="33"/>
      <c r="Q930" s="33"/>
      <c r="R930" s="33"/>
      <c r="S930" s="33"/>
      <c r="T930" s="18"/>
      <c r="AA930" s="18"/>
      <c r="AJ930" s="33"/>
    </row>
    <row r="931" spans="1:36" x14ac:dyDescent="0.2">
      <c r="D931" s="5">
        <v>12.2</v>
      </c>
      <c r="E931">
        <v>2</v>
      </c>
      <c r="F931" s="1">
        <f t="shared" si="85"/>
        <v>13.332751363487588</v>
      </c>
      <c r="H931" s="2">
        <v>16.2</v>
      </c>
      <c r="I931" s="2">
        <v>15.4</v>
      </c>
      <c r="J931" s="2">
        <v>9.5</v>
      </c>
      <c r="K931" s="28">
        <f t="shared" si="82"/>
        <v>0.60145859798142254</v>
      </c>
      <c r="P931" s="33"/>
      <c r="R931" s="33"/>
      <c r="S931" s="33"/>
      <c r="T931" s="18"/>
    </row>
    <row r="932" spans="1:36" x14ac:dyDescent="0.2">
      <c r="D932" s="5">
        <v>12.2</v>
      </c>
      <c r="E932">
        <v>3</v>
      </c>
      <c r="F932" s="1">
        <f t="shared" si="85"/>
        <v>12.568832009972654</v>
      </c>
      <c r="H932" s="2">
        <v>17.2</v>
      </c>
      <c r="I932" s="2">
        <v>15.6</v>
      </c>
      <c r="J932" s="2">
        <v>7.4</v>
      </c>
      <c r="K932" s="28">
        <f t="shared" si="82"/>
        <v>0.45175731871759156</v>
      </c>
      <c r="P932" s="33"/>
      <c r="R932" s="33"/>
      <c r="S932" s="33"/>
      <c r="T932" s="18"/>
    </row>
    <row r="933" spans="1:36" x14ac:dyDescent="0.2">
      <c r="D933" s="5">
        <v>12.2</v>
      </c>
      <c r="E933">
        <v>4</v>
      </c>
      <c r="F933" s="1">
        <f t="shared" si="85"/>
        <v>11.118422994624273</v>
      </c>
      <c r="H933" s="2">
        <v>13.1</v>
      </c>
      <c r="I933" s="2">
        <v>12.2</v>
      </c>
      <c r="J933" s="2">
        <v>8.6</v>
      </c>
      <c r="K933" s="28">
        <f t="shared" si="82"/>
        <v>0.68027245787556478</v>
      </c>
      <c r="P933" s="33"/>
      <c r="R933" s="33"/>
      <c r="S933" s="33"/>
      <c r="T933" s="18"/>
    </row>
    <row r="934" spans="1:36" x14ac:dyDescent="0.2">
      <c r="D934" s="5">
        <v>12.2</v>
      </c>
      <c r="E934">
        <v>5</v>
      </c>
      <c r="F934" s="1">
        <f t="shared" si="85"/>
        <v>10.967839951499686</v>
      </c>
      <c r="H934" s="2">
        <v>12.4</v>
      </c>
      <c r="I934" s="2">
        <v>11.2</v>
      </c>
      <c r="J934" s="2">
        <v>9.5</v>
      </c>
      <c r="K934" s="28">
        <f t="shared" si="82"/>
        <v>0.80612752704628021</v>
      </c>
      <c r="P934" s="33"/>
      <c r="R934" s="33"/>
      <c r="S934" s="33"/>
      <c r="T934" s="18"/>
    </row>
    <row r="935" spans="1:36" x14ac:dyDescent="0.2">
      <c r="D935" s="5">
        <v>12.2</v>
      </c>
      <c r="E935">
        <v>6</v>
      </c>
      <c r="F935" s="1">
        <f t="shared" si="85"/>
        <v>10.959182056634821</v>
      </c>
      <c r="H935" s="2">
        <v>15.4</v>
      </c>
      <c r="I935" s="2">
        <v>11.1</v>
      </c>
      <c r="J935" s="2">
        <v>7.7</v>
      </c>
      <c r="K935" s="28">
        <f t="shared" si="82"/>
        <v>0.58893704828856441</v>
      </c>
      <c r="P935" s="33"/>
      <c r="R935" s="33"/>
      <c r="S935" s="33"/>
      <c r="T935" s="18"/>
    </row>
    <row r="936" spans="1:36" x14ac:dyDescent="0.2">
      <c r="D936" s="5">
        <v>12.2</v>
      </c>
      <c r="E936">
        <v>7</v>
      </c>
      <c r="F936" s="1">
        <f t="shared" si="85"/>
        <v>10.639207475784493</v>
      </c>
      <c r="H936" s="2">
        <v>14.1</v>
      </c>
      <c r="I936" s="2">
        <v>11.7</v>
      </c>
      <c r="J936" s="2">
        <v>7.3</v>
      </c>
      <c r="K936" s="28">
        <f t="shared" si="82"/>
        <v>0.56835590030491301</v>
      </c>
      <c r="P936" s="33"/>
      <c r="R936" s="33"/>
      <c r="S936" s="33"/>
      <c r="T936" s="18"/>
    </row>
    <row r="937" spans="1:36" x14ac:dyDescent="0.2">
      <c r="D937" s="5">
        <v>12.2</v>
      </c>
      <c r="E937">
        <v>8</v>
      </c>
      <c r="F937" s="1">
        <f t="shared" si="85"/>
        <v>10.596747548475092</v>
      </c>
      <c r="H937" s="2">
        <v>13.4</v>
      </c>
      <c r="I937" s="2">
        <v>12</v>
      </c>
      <c r="J937" s="2">
        <v>7.4</v>
      </c>
      <c r="K937" s="28">
        <f t="shared" si="82"/>
        <v>0.58356427553577339</v>
      </c>
      <c r="P937" s="33"/>
      <c r="R937" s="33"/>
      <c r="S937" s="33"/>
      <c r="T937" s="18"/>
    </row>
    <row r="938" spans="1:36" x14ac:dyDescent="0.2">
      <c r="D938" s="5">
        <v>12.2</v>
      </c>
      <c r="E938">
        <v>9</v>
      </c>
      <c r="F938" s="1">
        <f t="shared" si="85"/>
        <v>10.357817302776006</v>
      </c>
      <c r="H938" s="2">
        <v>17.899999999999999</v>
      </c>
      <c r="I938" s="2">
        <v>9.6999999999999993</v>
      </c>
      <c r="J938" s="2">
        <v>6.4</v>
      </c>
      <c r="K938" s="28">
        <f t="shared" si="82"/>
        <v>0.48569942727166016</v>
      </c>
      <c r="P938" s="33"/>
      <c r="R938" s="33"/>
      <c r="S938" s="33"/>
      <c r="T938" s="18"/>
    </row>
    <row r="939" spans="1:36" x14ac:dyDescent="0.2">
      <c r="D939" s="5">
        <v>12.2</v>
      </c>
      <c r="E939">
        <v>10</v>
      </c>
      <c r="F939" s="1">
        <f t="shared" si="85"/>
        <v>10.155864665459243</v>
      </c>
      <c r="H939" s="2">
        <v>15.9</v>
      </c>
      <c r="I939" s="2">
        <v>12.2</v>
      </c>
      <c r="J939" s="2">
        <v>5.4</v>
      </c>
      <c r="K939" s="28">
        <f t="shared" si="82"/>
        <v>0.38771739160125041</v>
      </c>
      <c r="P939" s="33"/>
      <c r="R939" s="33"/>
      <c r="S939" s="33"/>
      <c r="T939" s="18"/>
    </row>
    <row r="940" spans="1:36" x14ac:dyDescent="0.2">
      <c r="D940" s="5">
        <v>12.2</v>
      </c>
      <c r="E940">
        <v>11</v>
      </c>
      <c r="F940" s="1">
        <f t="shared" si="85"/>
        <v>9.5633768116788342</v>
      </c>
      <c r="H940" s="2">
        <v>12.7</v>
      </c>
      <c r="I940" s="2">
        <v>9.6999999999999993</v>
      </c>
      <c r="J940" s="2">
        <v>7.1</v>
      </c>
      <c r="K940" s="28">
        <f t="shared" si="82"/>
        <v>0.6396915605488237</v>
      </c>
      <c r="P940" s="33"/>
      <c r="R940" s="33"/>
      <c r="S940" s="33"/>
      <c r="T940" s="18"/>
    </row>
    <row r="941" spans="1:36" x14ac:dyDescent="0.2">
      <c r="D941" s="5">
        <v>12.2</v>
      </c>
      <c r="E941">
        <v>12</v>
      </c>
      <c r="F941" s="1">
        <f t="shared" si="85"/>
        <v>8.7840275003756343</v>
      </c>
      <c r="H941" s="2">
        <v>13.3</v>
      </c>
      <c r="I941" s="2">
        <v>10.4</v>
      </c>
      <c r="J941" s="2">
        <v>4.9000000000000004</v>
      </c>
      <c r="K941" s="28">
        <f t="shared" si="82"/>
        <v>0.41663292710900446</v>
      </c>
      <c r="P941" s="33"/>
      <c r="R941" s="33"/>
      <c r="S941" s="33"/>
      <c r="T941" s="18"/>
    </row>
    <row r="942" spans="1:36" x14ac:dyDescent="0.2">
      <c r="K942" s="28" t="s">
        <v>159</v>
      </c>
    </row>
    <row r="943" spans="1:36" x14ac:dyDescent="0.2">
      <c r="A943" t="s">
        <v>82</v>
      </c>
      <c r="B943" s="5">
        <v>19.314450000000001</v>
      </c>
      <c r="C943" s="5">
        <v>-155.31227000000001</v>
      </c>
      <c r="D943" s="5">
        <v>11.8</v>
      </c>
      <c r="E943">
        <v>1</v>
      </c>
      <c r="F943" s="1">
        <f t="shared" ref="F943:F954" si="86">POWER((H943*I943*J943),1/3)</f>
        <v>13.070484995214192</v>
      </c>
      <c r="G943" s="2">
        <f>((H943+I943+J943+H944+I944+J944+H945+I945+J945+H946+I946+J946+H947+I947+J947)/15)</f>
        <v>11.653333333333332</v>
      </c>
      <c r="H943" s="2">
        <v>15.5</v>
      </c>
      <c r="I943" s="2">
        <v>14.7</v>
      </c>
      <c r="J943" s="2">
        <v>9.8000000000000007</v>
      </c>
      <c r="K943" s="28">
        <f t="shared" si="82"/>
        <v>0.64923445406423563</v>
      </c>
      <c r="L943" s="28">
        <f>AVERAGE(K943:K954)</f>
        <v>0.58284977368124724</v>
      </c>
      <c r="P943" s="33"/>
      <c r="Q943" s="33"/>
      <c r="R943" s="33"/>
      <c r="S943" s="33"/>
      <c r="T943" s="18"/>
      <c r="AA943" s="18"/>
      <c r="AJ943" s="33"/>
    </row>
    <row r="944" spans="1:36" x14ac:dyDescent="0.2">
      <c r="D944" s="5">
        <v>11.8</v>
      </c>
      <c r="E944">
        <v>2</v>
      </c>
      <c r="F944" s="1">
        <f t="shared" si="86"/>
        <v>11.530901139554924</v>
      </c>
      <c r="H944" s="2">
        <v>16.899999999999999</v>
      </c>
      <c r="I944" s="2">
        <v>14.4</v>
      </c>
      <c r="J944" s="2">
        <v>6.3</v>
      </c>
      <c r="K944" s="28">
        <f t="shared" si="82"/>
        <v>0.40384615384615385</v>
      </c>
      <c r="P944" s="33"/>
      <c r="R944" s="33"/>
      <c r="S944" s="33"/>
      <c r="T944" s="18"/>
    </row>
    <row r="945" spans="1:36" x14ac:dyDescent="0.2">
      <c r="D945" s="5">
        <v>11.8</v>
      </c>
      <c r="E945">
        <v>3</v>
      </c>
      <c r="F945" s="1">
        <f t="shared" si="86"/>
        <v>10.843514426250982</v>
      </c>
      <c r="H945" s="2">
        <v>12.5</v>
      </c>
      <c r="I945" s="2">
        <v>12</v>
      </c>
      <c r="J945" s="2">
        <v>8.5</v>
      </c>
      <c r="K945" s="28">
        <f t="shared" si="82"/>
        <v>0.69402209378856716</v>
      </c>
      <c r="P945" s="33"/>
      <c r="R945" s="33"/>
      <c r="S945" s="33"/>
      <c r="T945" s="18"/>
    </row>
    <row r="946" spans="1:36" x14ac:dyDescent="0.2">
      <c r="D946" s="5">
        <v>11.8</v>
      </c>
      <c r="E946">
        <v>4</v>
      </c>
      <c r="F946" s="1">
        <f t="shared" si="86"/>
        <v>10.61138565382416</v>
      </c>
      <c r="H946" s="2">
        <v>12.6</v>
      </c>
      <c r="I946" s="2">
        <v>10.9</v>
      </c>
      <c r="J946" s="2">
        <v>8.6999999999999993</v>
      </c>
      <c r="K946" s="28">
        <f t="shared" si="82"/>
        <v>0.74237054332124985</v>
      </c>
      <c r="P946" s="33"/>
      <c r="R946" s="33"/>
      <c r="S946" s="33"/>
      <c r="T946" s="18"/>
    </row>
    <row r="947" spans="1:36" x14ac:dyDescent="0.2">
      <c r="D947" s="5">
        <v>11.8</v>
      </c>
      <c r="E947">
        <v>5</v>
      </c>
      <c r="F947" s="1">
        <f t="shared" si="86"/>
        <v>10.161446153707045</v>
      </c>
      <c r="H947" s="2">
        <v>14.5</v>
      </c>
      <c r="I947" s="2">
        <v>10.8</v>
      </c>
      <c r="J947" s="2">
        <v>6.7</v>
      </c>
      <c r="K947" s="28">
        <f t="shared" si="82"/>
        <v>0.53540068665867901</v>
      </c>
      <c r="P947" s="33"/>
      <c r="R947" s="33"/>
      <c r="S947" s="33"/>
      <c r="T947" s="18"/>
    </row>
    <row r="948" spans="1:36" x14ac:dyDescent="0.2">
      <c r="D948" s="5">
        <v>11.8</v>
      </c>
      <c r="E948">
        <v>6</v>
      </c>
      <c r="F948" s="1">
        <f t="shared" si="86"/>
        <v>10.042585060503956</v>
      </c>
      <c r="H948" s="2">
        <v>15.9</v>
      </c>
      <c r="I948" s="2">
        <v>13</v>
      </c>
      <c r="J948" s="2">
        <v>4.9000000000000004</v>
      </c>
      <c r="K948" s="28">
        <f t="shared" si="82"/>
        <v>0.3408206039593446</v>
      </c>
      <c r="P948" s="33"/>
      <c r="R948" s="33"/>
      <c r="S948" s="33"/>
      <c r="T948" s="18"/>
    </row>
    <row r="949" spans="1:36" x14ac:dyDescent="0.2">
      <c r="D949" s="5">
        <v>11.8</v>
      </c>
      <c r="E949">
        <v>7</v>
      </c>
      <c r="F949" s="1">
        <f t="shared" si="86"/>
        <v>9.8989897959113531</v>
      </c>
      <c r="H949" s="2">
        <v>13.8</v>
      </c>
      <c r="I949" s="2">
        <v>9.9</v>
      </c>
      <c r="J949" s="2">
        <v>7.1</v>
      </c>
      <c r="K949" s="28">
        <f t="shared" si="82"/>
        <v>0.60743695276822529</v>
      </c>
      <c r="P949" s="33"/>
      <c r="R949" s="33"/>
      <c r="S949" s="33"/>
      <c r="T949" s="18"/>
    </row>
    <row r="950" spans="1:36" x14ac:dyDescent="0.2">
      <c r="D950" s="5">
        <v>11.8</v>
      </c>
      <c r="E950">
        <v>8</v>
      </c>
      <c r="F950" s="1">
        <f t="shared" si="86"/>
        <v>9.8566207302877533</v>
      </c>
      <c r="H950" s="2">
        <v>12</v>
      </c>
      <c r="I950" s="2">
        <v>10.5</v>
      </c>
      <c r="J950" s="2">
        <v>7.6</v>
      </c>
      <c r="K950" s="28">
        <f t="shared" si="82"/>
        <v>0.67706181284480838</v>
      </c>
      <c r="P950" s="33"/>
      <c r="R950" s="33"/>
      <c r="S950" s="33"/>
      <c r="T950" s="18"/>
    </row>
    <row r="951" spans="1:36" x14ac:dyDescent="0.2">
      <c r="D951" s="5">
        <v>11.8</v>
      </c>
      <c r="E951">
        <v>9</v>
      </c>
      <c r="F951" s="1">
        <f t="shared" si="86"/>
        <v>9.7517551081052378</v>
      </c>
      <c r="H951" s="2">
        <v>12</v>
      </c>
      <c r="I951" s="2">
        <v>11.2</v>
      </c>
      <c r="J951" s="2">
        <v>6.9</v>
      </c>
      <c r="K951" s="28">
        <f t="shared" si="82"/>
        <v>0.59518154493278064</v>
      </c>
      <c r="P951" s="33"/>
      <c r="R951" s="33"/>
      <c r="S951" s="33"/>
      <c r="T951" s="18"/>
    </row>
    <row r="952" spans="1:36" x14ac:dyDescent="0.2">
      <c r="D952" s="5">
        <v>11.8</v>
      </c>
      <c r="E952">
        <v>10</v>
      </c>
      <c r="F952" s="1">
        <f t="shared" si="86"/>
        <v>9.5254350717379257</v>
      </c>
      <c r="H952" s="2">
        <v>12.4</v>
      </c>
      <c r="I952" s="2">
        <v>8.5</v>
      </c>
      <c r="J952" s="2">
        <v>8.1999999999999993</v>
      </c>
      <c r="K952" s="28">
        <f t="shared" si="82"/>
        <v>0.7987181381041889</v>
      </c>
      <c r="P952" s="33"/>
      <c r="R952" s="33"/>
      <c r="S952" s="33"/>
      <c r="T952" s="18"/>
    </row>
    <row r="953" spans="1:36" x14ac:dyDescent="0.2">
      <c r="D953" s="5">
        <v>11.8</v>
      </c>
      <c r="E953">
        <v>11</v>
      </c>
      <c r="F953" s="1">
        <f t="shared" si="86"/>
        <v>9.2323921185049347</v>
      </c>
      <c r="H953" s="2">
        <v>11.7</v>
      </c>
      <c r="I953" s="2">
        <v>11.4</v>
      </c>
      <c r="J953" s="2">
        <v>5.9</v>
      </c>
      <c r="K953" s="28">
        <f t="shared" si="82"/>
        <v>0.510865594575029</v>
      </c>
      <c r="P953" s="33"/>
      <c r="R953" s="33"/>
      <c r="S953" s="33"/>
      <c r="T953" s="18"/>
    </row>
    <row r="954" spans="1:36" x14ac:dyDescent="0.2">
      <c r="D954" s="5">
        <v>11.8</v>
      </c>
      <c r="E954">
        <v>12</v>
      </c>
      <c r="F954" s="1">
        <f t="shared" si="86"/>
        <v>7.7877519806612714</v>
      </c>
      <c r="H954" s="2">
        <v>12.8</v>
      </c>
      <c r="I954" s="2">
        <v>8.1999999999999993</v>
      </c>
      <c r="J954" s="2">
        <v>4.5</v>
      </c>
      <c r="K954" s="28">
        <f t="shared" si="82"/>
        <v>0.43923870531170456</v>
      </c>
      <c r="P954" s="33"/>
      <c r="R954" s="33"/>
      <c r="S954" s="33"/>
      <c r="T954" s="18"/>
    </row>
    <row r="955" spans="1:36" x14ac:dyDescent="0.2">
      <c r="K955" s="28" t="s">
        <v>159</v>
      </c>
    </row>
    <row r="956" spans="1:36" x14ac:dyDescent="0.2">
      <c r="A956" t="s">
        <v>83</v>
      </c>
      <c r="B956" s="5">
        <v>19.311990000000002</v>
      </c>
      <c r="C956" s="5">
        <v>-155.31276</v>
      </c>
      <c r="D956" s="5">
        <v>12.1</v>
      </c>
      <c r="E956">
        <v>1</v>
      </c>
      <c r="F956" s="1">
        <f t="shared" ref="F956:F967" si="87">POWER((H956*I956*J956),1/3)</f>
        <v>11.389669517074092</v>
      </c>
      <c r="G956" s="2">
        <f>((H956+I956+J956+H957+I957+J957+H958+I958+J958+H959+I959+J959+H960+I960+J960)/15)</f>
        <v>10.719999999999999</v>
      </c>
      <c r="H956" s="2">
        <v>14.6</v>
      </c>
      <c r="I956" s="2">
        <v>11</v>
      </c>
      <c r="J956" s="2">
        <v>9.1999999999999993</v>
      </c>
      <c r="K956" s="28">
        <f t="shared" si="82"/>
        <v>0.7259639531479759</v>
      </c>
      <c r="L956" s="28">
        <f>AVERAGE(K956:K967)</f>
        <v>0.56233615693764516</v>
      </c>
      <c r="P956" s="33"/>
      <c r="Q956" s="33"/>
      <c r="R956" s="33"/>
      <c r="S956" s="33"/>
      <c r="T956" s="18"/>
      <c r="AA956" s="18"/>
      <c r="AJ956" s="33"/>
    </row>
    <row r="957" spans="1:36" x14ac:dyDescent="0.2">
      <c r="D957" s="5">
        <v>12.1</v>
      </c>
      <c r="E957">
        <v>2</v>
      </c>
      <c r="F957" s="1">
        <f t="shared" si="87"/>
        <v>10.504759746798774</v>
      </c>
      <c r="H957" s="2">
        <v>13.8</v>
      </c>
      <c r="I957" s="2">
        <v>11.2</v>
      </c>
      <c r="J957" s="2">
        <v>7.5</v>
      </c>
      <c r="K957" s="28">
        <f t="shared" si="82"/>
        <v>0.60327136133230019</v>
      </c>
      <c r="P957" s="33"/>
      <c r="R957" s="33"/>
      <c r="S957" s="33"/>
      <c r="T957" s="18"/>
    </row>
    <row r="958" spans="1:36" x14ac:dyDescent="0.2">
      <c r="D958" s="5">
        <v>12.1</v>
      </c>
      <c r="E958">
        <v>3</v>
      </c>
      <c r="F958" s="1">
        <f t="shared" si="87"/>
        <v>10.492511667584438</v>
      </c>
      <c r="H958" s="2">
        <v>15.1</v>
      </c>
      <c r="I958" s="2">
        <v>10.199999999999999</v>
      </c>
      <c r="J958" s="2">
        <v>7.5</v>
      </c>
      <c r="K958" s="28">
        <f t="shared" si="82"/>
        <v>0.6043279822162787</v>
      </c>
      <c r="P958" s="33"/>
      <c r="R958" s="33"/>
      <c r="S958" s="33"/>
      <c r="T958" s="18"/>
    </row>
    <row r="959" spans="1:36" x14ac:dyDescent="0.2">
      <c r="D959" s="5">
        <v>12.1</v>
      </c>
      <c r="E959">
        <v>4</v>
      </c>
      <c r="F959" s="1">
        <f t="shared" si="87"/>
        <v>10.021487130586786</v>
      </c>
      <c r="H959" s="2">
        <v>13</v>
      </c>
      <c r="I959" s="2">
        <v>9.8000000000000007</v>
      </c>
      <c r="J959" s="2">
        <v>7.9</v>
      </c>
      <c r="K959" s="28">
        <f t="shared" si="82"/>
        <v>0.69991028803910482</v>
      </c>
      <c r="P959" s="33"/>
      <c r="R959" s="33"/>
      <c r="S959" s="33"/>
      <c r="T959" s="18"/>
    </row>
    <row r="960" spans="1:36" x14ac:dyDescent="0.2">
      <c r="D960" s="5">
        <v>12.1</v>
      </c>
      <c r="E960">
        <v>5</v>
      </c>
      <c r="F960" s="1">
        <f t="shared" si="87"/>
        <v>9.6672077910848309</v>
      </c>
      <c r="H960" s="2">
        <v>13.6</v>
      </c>
      <c r="I960" s="2">
        <v>9.1</v>
      </c>
      <c r="J960" s="2">
        <v>7.3</v>
      </c>
      <c r="K960" s="28">
        <f t="shared" si="82"/>
        <v>0.65619468708316531</v>
      </c>
      <c r="P960" s="33"/>
      <c r="R960" s="33"/>
      <c r="S960" s="33"/>
      <c r="T960" s="18"/>
    </row>
    <row r="961" spans="1:36" x14ac:dyDescent="0.2">
      <c r="D961" s="5">
        <v>12.1</v>
      </c>
      <c r="E961">
        <v>6</v>
      </c>
      <c r="F961" s="1">
        <f t="shared" si="87"/>
        <v>9.4676275777446026</v>
      </c>
      <c r="H961" s="2">
        <v>12</v>
      </c>
      <c r="I961" s="2">
        <v>10.4</v>
      </c>
      <c r="J961" s="2">
        <v>6.8</v>
      </c>
      <c r="K961" s="28">
        <f t="shared" si="82"/>
        <v>0.6086976429335178</v>
      </c>
      <c r="P961" s="33"/>
      <c r="R961" s="33"/>
      <c r="S961" s="33"/>
      <c r="T961" s="18"/>
    </row>
    <row r="962" spans="1:36" x14ac:dyDescent="0.2">
      <c r="D962" s="5">
        <v>12.1</v>
      </c>
      <c r="E962">
        <v>7</v>
      </c>
      <c r="F962" s="1">
        <f t="shared" si="87"/>
        <v>9.1702647399434039</v>
      </c>
      <c r="H962" s="2">
        <v>12.9</v>
      </c>
      <c r="I962" s="2">
        <v>9.8000000000000007</v>
      </c>
      <c r="J962" s="2">
        <v>6.1</v>
      </c>
      <c r="K962" s="28">
        <f t="shared" si="82"/>
        <v>0.54252773126065856</v>
      </c>
      <c r="P962" s="33"/>
      <c r="R962" s="33"/>
      <c r="S962" s="33"/>
      <c r="T962" s="18"/>
    </row>
    <row r="963" spans="1:36" x14ac:dyDescent="0.2">
      <c r="D963" s="5">
        <v>12.1</v>
      </c>
      <c r="E963">
        <v>8</v>
      </c>
      <c r="F963" s="1">
        <f t="shared" si="87"/>
        <v>8.9053034081679314</v>
      </c>
      <c r="H963" s="2">
        <v>13.3</v>
      </c>
      <c r="I963" s="2">
        <v>9</v>
      </c>
      <c r="J963" s="2">
        <v>5.9</v>
      </c>
      <c r="K963" s="28">
        <f t="shared" ref="K963:K1026" si="88">J963/SQRT(H963*I963)</f>
        <v>0.53926835548863039</v>
      </c>
      <c r="P963" s="33"/>
      <c r="R963" s="33"/>
      <c r="S963" s="33"/>
      <c r="T963" s="18"/>
    </row>
    <row r="964" spans="1:36" x14ac:dyDescent="0.2">
      <c r="D964" s="5">
        <v>12.1</v>
      </c>
      <c r="E964">
        <v>9</v>
      </c>
      <c r="F964" s="1">
        <f t="shared" si="87"/>
        <v>8.7480104320016476</v>
      </c>
      <c r="H964" s="2">
        <v>13.5</v>
      </c>
      <c r="I964" s="2">
        <v>8.6999999999999993</v>
      </c>
      <c r="J964" s="2">
        <v>5.7</v>
      </c>
      <c r="K964" s="28">
        <f t="shared" si="88"/>
        <v>0.52595470574035319</v>
      </c>
      <c r="P964" s="33"/>
      <c r="R964" s="33"/>
      <c r="S964" s="33"/>
      <c r="T964" s="18"/>
    </row>
    <row r="965" spans="1:36" x14ac:dyDescent="0.2">
      <c r="D965" s="5">
        <v>12.1</v>
      </c>
      <c r="E965">
        <v>10</v>
      </c>
      <c r="F965" s="1">
        <f t="shared" si="87"/>
        <v>8.219890243086672</v>
      </c>
      <c r="H965" s="2">
        <v>16.5</v>
      </c>
      <c r="I965" s="2">
        <v>9.9</v>
      </c>
      <c r="J965" s="2">
        <v>3.4</v>
      </c>
      <c r="K965" s="28">
        <f t="shared" si="88"/>
        <v>0.2660230985273781</v>
      </c>
      <c r="P965" s="33"/>
      <c r="R965" s="33"/>
      <c r="S965" s="33"/>
      <c r="T965" s="18"/>
    </row>
    <row r="966" spans="1:36" x14ac:dyDescent="0.2">
      <c r="D966" s="5">
        <v>12.1</v>
      </c>
      <c r="E966">
        <v>11</v>
      </c>
      <c r="F966" s="1">
        <f t="shared" si="87"/>
        <v>8.1186584047042079</v>
      </c>
      <c r="H966" s="2">
        <v>13.7</v>
      </c>
      <c r="I966" s="2">
        <v>9.3000000000000007</v>
      </c>
      <c r="J966" s="2">
        <v>4.2</v>
      </c>
      <c r="K966" s="28">
        <f t="shared" si="88"/>
        <v>0.37208960085163101</v>
      </c>
      <c r="P966" s="33"/>
      <c r="R966" s="33"/>
      <c r="S966" s="33"/>
      <c r="T966" s="18"/>
    </row>
    <row r="967" spans="1:36" x14ac:dyDescent="0.2">
      <c r="D967" s="5">
        <v>12.1</v>
      </c>
      <c r="E967">
        <v>12</v>
      </c>
      <c r="F967" s="1">
        <f t="shared" si="87"/>
        <v>9.2387464801274906</v>
      </c>
      <c r="H967" s="2">
        <v>11.6</v>
      </c>
      <c r="I967" s="2">
        <v>10.3</v>
      </c>
      <c r="J967" s="2">
        <v>6.6</v>
      </c>
      <c r="K967" s="28">
        <f t="shared" si="88"/>
        <v>0.6038044766307471</v>
      </c>
      <c r="P967" s="33"/>
      <c r="R967" s="33"/>
      <c r="S967" s="33"/>
      <c r="T967" s="18"/>
    </row>
    <row r="968" spans="1:36" x14ac:dyDescent="0.2">
      <c r="K968" s="28" t="s">
        <v>159</v>
      </c>
    </row>
    <row r="969" spans="1:36" x14ac:dyDescent="0.2">
      <c r="A969" t="s">
        <v>84</v>
      </c>
      <c r="B969" s="5">
        <v>19.279450000000001</v>
      </c>
      <c r="C969" s="5">
        <v>-155.26401999999999</v>
      </c>
      <c r="D969" s="5">
        <v>15.3</v>
      </c>
      <c r="E969">
        <v>1</v>
      </c>
      <c r="F969" s="1">
        <f t="shared" ref="F969:F980" si="89">POWER((H969*I969*J969),1/3)</f>
        <v>9.6564169334679342</v>
      </c>
      <c r="G969" s="2">
        <f>((H969+I969+J969+H970+I970+J970+H971+I971+J971+H972+I972+J972+H973+I973+J973)/15)</f>
        <v>8.18</v>
      </c>
      <c r="H969" s="2">
        <v>14.1</v>
      </c>
      <c r="I969" s="2">
        <v>10.3</v>
      </c>
      <c r="J969" s="2">
        <v>6.2</v>
      </c>
      <c r="K969" s="28">
        <f t="shared" si="88"/>
        <v>0.51447410558327045</v>
      </c>
      <c r="L969" s="28">
        <f>AVERAGE(K969:K980)</f>
        <v>0.62202172550840595</v>
      </c>
      <c r="P969" s="33"/>
      <c r="Q969" s="33"/>
      <c r="R969" s="33"/>
      <c r="S969" s="33"/>
      <c r="T969" s="18"/>
      <c r="AA969" s="18"/>
      <c r="AJ969" s="33"/>
    </row>
    <row r="970" spans="1:36" x14ac:dyDescent="0.2">
      <c r="D970" s="5">
        <v>15.3</v>
      </c>
      <c r="E970">
        <v>2</v>
      </c>
      <c r="F970" s="1">
        <f t="shared" si="89"/>
        <v>8.7201540948556726</v>
      </c>
      <c r="H970" s="2">
        <v>11.5</v>
      </c>
      <c r="I970" s="2">
        <v>9.3000000000000007</v>
      </c>
      <c r="J970" s="2">
        <v>6.2</v>
      </c>
      <c r="K970" s="28">
        <f t="shared" si="88"/>
        <v>0.59951671357441949</v>
      </c>
      <c r="P970" s="33"/>
      <c r="R970" s="33"/>
      <c r="S970" s="33"/>
      <c r="T970" s="18"/>
    </row>
    <row r="971" spans="1:36" x14ac:dyDescent="0.2">
      <c r="D971" s="5">
        <v>15.3</v>
      </c>
      <c r="E971">
        <v>3</v>
      </c>
      <c r="F971" s="1">
        <f t="shared" si="89"/>
        <v>8.3034871880854659</v>
      </c>
      <c r="H971" s="2">
        <v>12.4</v>
      </c>
      <c r="I971" s="2">
        <v>8.1</v>
      </c>
      <c r="J971" s="2">
        <v>5.7</v>
      </c>
      <c r="K971" s="28">
        <f t="shared" si="88"/>
        <v>0.56875012308478723</v>
      </c>
      <c r="P971" s="33"/>
      <c r="R971" s="33"/>
      <c r="S971" s="33"/>
      <c r="T971" s="18"/>
    </row>
    <row r="972" spans="1:36" x14ac:dyDescent="0.2">
      <c r="D972" s="5">
        <v>15.3</v>
      </c>
      <c r="E972">
        <v>4</v>
      </c>
      <c r="F972" s="1">
        <f t="shared" si="89"/>
        <v>6.3453517556598964</v>
      </c>
      <c r="H972" s="2">
        <v>7.9</v>
      </c>
      <c r="I972" s="2">
        <v>6.6</v>
      </c>
      <c r="J972" s="2">
        <v>4.9000000000000004</v>
      </c>
      <c r="K972" s="28">
        <f t="shared" si="88"/>
        <v>0.67859486131818125</v>
      </c>
      <c r="P972" s="33"/>
      <c r="R972" s="33"/>
      <c r="S972" s="33"/>
      <c r="T972" s="18"/>
    </row>
    <row r="973" spans="1:36" x14ac:dyDescent="0.2">
      <c r="D973" s="5">
        <v>15.3</v>
      </c>
      <c r="E973">
        <v>5</v>
      </c>
      <c r="F973" s="1">
        <f t="shared" si="89"/>
        <v>5.7574371314450303</v>
      </c>
      <c r="H973" s="2">
        <v>9.6</v>
      </c>
      <c r="I973" s="2">
        <v>7.1</v>
      </c>
      <c r="J973" s="2">
        <v>2.8</v>
      </c>
      <c r="K973" s="28">
        <f t="shared" si="88"/>
        <v>0.33915110817805644</v>
      </c>
      <c r="P973" s="33"/>
      <c r="R973" s="33"/>
      <c r="S973" s="33"/>
      <c r="T973" s="18"/>
    </row>
    <row r="974" spans="1:36" x14ac:dyDescent="0.2">
      <c r="D974" s="5">
        <v>15.3</v>
      </c>
      <c r="E974">
        <v>6</v>
      </c>
      <c r="F974" s="1">
        <f t="shared" si="89"/>
        <v>5.2573773834297377</v>
      </c>
      <c r="H974" s="2">
        <v>6.9</v>
      </c>
      <c r="I974" s="2">
        <v>5.4</v>
      </c>
      <c r="J974" s="2">
        <v>3.9</v>
      </c>
      <c r="K974" s="28">
        <f t="shared" si="88"/>
        <v>0.63891514333788757</v>
      </c>
      <c r="P974" s="33"/>
      <c r="R974" s="33"/>
      <c r="S974" s="33"/>
      <c r="T974" s="18"/>
    </row>
    <row r="975" spans="1:36" x14ac:dyDescent="0.2">
      <c r="D975" s="5">
        <v>15.3</v>
      </c>
      <c r="E975">
        <v>7</v>
      </c>
      <c r="F975" s="1">
        <f t="shared" si="89"/>
        <v>5.1180445006202477</v>
      </c>
      <c r="H975" s="2">
        <v>7.2</v>
      </c>
      <c r="I975" s="2">
        <v>4.9000000000000004</v>
      </c>
      <c r="J975" s="2">
        <v>3.8</v>
      </c>
      <c r="K975" s="28">
        <f t="shared" si="88"/>
        <v>0.63976327821640011</v>
      </c>
      <c r="P975" s="33"/>
      <c r="R975" s="33"/>
      <c r="S975" s="33"/>
      <c r="T975" s="18"/>
    </row>
    <row r="976" spans="1:36" x14ac:dyDescent="0.2">
      <c r="D976" s="5">
        <v>15.3</v>
      </c>
      <c r="E976">
        <v>8</v>
      </c>
      <c r="F976" s="1">
        <f t="shared" si="89"/>
        <v>4.9520754484221428</v>
      </c>
      <c r="H976" s="2">
        <v>6</v>
      </c>
      <c r="I976" s="2">
        <v>4.5999999999999996</v>
      </c>
      <c r="J976" s="2">
        <v>4.4000000000000004</v>
      </c>
      <c r="K976" s="28">
        <f t="shared" si="88"/>
        <v>0.83752568638956915</v>
      </c>
      <c r="P976" s="33"/>
      <c r="R976" s="33"/>
      <c r="S976" s="33"/>
      <c r="T976" s="18"/>
    </row>
    <row r="977" spans="1:36" x14ac:dyDescent="0.2">
      <c r="D977" s="5">
        <v>15.3</v>
      </c>
      <c r="E977">
        <v>9</v>
      </c>
      <c r="F977" s="1">
        <f t="shared" si="89"/>
        <v>4.6539335429011235</v>
      </c>
      <c r="H977" s="2">
        <v>6.3</v>
      </c>
      <c r="I977" s="2">
        <v>5</v>
      </c>
      <c r="J977" s="2">
        <v>3.2</v>
      </c>
      <c r="K977" s="28">
        <f t="shared" si="88"/>
        <v>0.57015731607983866</v>
      </c>
      <c r="P977" s="33"/>
      <c r="R977" s="33"/>
      <c r="S977" s="33"/>
      <c r="T977" s="18"/>
    </row>
    <row r="978" spans="1:36" x14ac:dyDescent="0.2">
      <c r="D978" s="5">
        <v>15.3</v>
      </c>
      <c r="E978">
        <v>10</v>
      </c>
      <c r="F978" s="1">
        <f t="shared" si="89"/>
        <v>4.5824790326935396</v>
      </c>
      <c r="H978" s="2">
        <v>5.4</v>
      </c>
      <c r="I978" s="2">
        <v>5.4</v>
      </c>
      <c r="J978" s="2">
        <v>3.3</v>
      </c>
      <c r="K978" s="28">
        <f t="shared" si="88"/>
        <v>0.61111111111111105</v>
      </c>
      <c r="P978" s="33"/>
      <c r="R978" s="33"/>
      <c r="S978" s="33"/>
      <c r="T978" s="18"/>
    </row>
    <row r="979" spans="1:36" x14ac:dyDescent="0.2">
      <c r="D979" s="5">
        <v>15.3</v>
      </c>
      <c r="E979">
        <v>11</v>
      </c>
      <c r="F979" s="1">
        <f t="shared" si="89"/>
        <v>4.499259137293163</v>
      </c>
      <c r="H979" s="2">
        <v>5.5</v>
      </c>
      <c r="I979" s="2">
        <v>4.5999999999999996</v>
      </c>
      <c r="J979" s="2">
        <v>3.6</v>
      </c>
      <c r="K979" s="28">
        <f t="shared" si="88"/>
        <v>0.71571849523878983</v>
      </c>
      <c r="P979" s="33"/>
      <c r="R979" s="33"/>
      <c r="S979" s="33"/>
      <c r="T979" s="18"/>
    </row>
    <row r="980" spans="1:36" x14ac:dyDescent="0.2">
      <c r="D980" s="5">
        <v>15.3</v>
      </c>
      <c r="E980">
        <v>12</v>
      </c>
      <c r="F980" s="1">
        <f t="shared" si="89"/>
        <v>4.4799104467643023</v>
      </c>
      <c r="H980" s="2">
        <v>5.4</v>
      </c>
      <c r="I980" s="2">
        <v>4.5</v>
      </c>
      <c r="J980" s="2">
        <v>3.7</v>
      </c>
      <c r="K980" s="28">
        <f t="shared" si="88"/>
        <v>0.75058276398856094</v>
      </c>
      <c r="P980" s="33"/>
      <c r="R980" s="33"/>
      <c r="S980" s="33"/>
      <c r="T980" s="18"/>
    </row>
    <row r="981" spans="1:36" x14ac:dyDescent="0.2">
      <c r="K981" s="28" t="s">
        <v>159</v>
      </c>
    </row>
    <row r="982" spans="1:36" x14ac:dyDescent="0.2">
      <c r="A982" t="s">
        <v>85</v>
      </c>
      <c r="B982" s="5">
        <v>19.290130000000001</v>
      </c>
      <c r="C982" s="5">
        <v>-155.27709999999999</v>
      </c>
      <c r="D982" s="5">
        <v>14</v>
      </c>
      <c r="E982">
        <v>1</v>
      </c>
      <c r="F982" s="1">
        <f t="shared" ref="F982:F993" si="90">POWER((H982*I982*J982),1/3)</f>
        <v>10.094778858787597</v>
      </c>
      <c r="G982" s="2">
        <f>((H982+I982+J982+H983+I983+J983+H984+I984+J984+H985+I985+J985+H986+I986+J986)/15)</f>
        <v>9.9199999999999982</v>
      </c>
      <c r="H982" s="2">
        <v>12.4</v>
      </c>
      <c r="I982" s="2">
        <v>12.2</v>
      </c>
      <c r="J982" s="2">
        <v>6.8</v>
      </c>
      <c r="K982" s="28">
        <f t="shared" si="88"/>
        <v>0.5528638004143217</v>
      </c>
      <c r="L982" s="28">
        <f>AVERAGE(K982:K993)</f>
        <v>0.60832210724159064</v>
      </c>
      <c r="P982" s="33"/>
      <c r="Q982" s="33"/>
      <c r="R982" s="33"/>
      <c r="S982" s="33"/>
      <c r="T982" s="18"/>
      <c r="AA982" s="18"/>
      <c r="AJ982" s="33"/>
    </row>
    <row r="983" spans="1:36" x14ac:dyDescent="0.2">
      <c r="D983" s="5">
        <v>14</v>
      </c>
      <c r="E983">
        <v>2</v>
      </c>
      <c r="F983" s="1">
        <f t="shared" si="90"/>
        <v>9.9218982666286379</v>
      </c>
      <c r="H983" s="2">
        <v>12.6</v>
      </c>
      <c r="I983" s="2">
        <v>11.4</v>
      </c>
      <c r="J983" s="2">
        <v>6.8</v>
      </c>
      <c r="K983" s="28">
        <f t="shared" si="88"/>
        <v>0.56737633089799344</v>
      </c>
      <c r="P983" s="33"/>
      <c r="R983" s="33"/>
      <c r="S983" s="33"/>
      <c r="T983" s="18"/>
    </row>
    <row r="984" spans="1:36" x14ac:dyDescent="0.2">
      <c r="D984" s="5">
        <v>14</v>
      </c>
      <c r="E984">
        <v>3</v>
      </c>
      <c r="F984" s="1">
        <f t="shared" si="90"/>
        <v>9.6489900237877571</v>
      </c>
      <c r="H984" s="2">
        <v>10.6</v>
      </c>
      <c r="I984" s="2">
        <v>11.3</v>
      </c>
      <c r="J984" s="2">
        <v>7.5</v>
      </c>
      <c r="K984" s="28">
        <f t="shared" si="88"/>
        <v>0.68528165991407752</v>
      </c>
      <c r="P984" s="33"/>
      <c r="R984" s="33"/>
      <c r="S984" s="33"/>
      <c r="T984" s="18"/>
    </row>
    <row r="985" spans="1:36" x14ac:dyDescent="0.2">
      <c r="D985" s="5">
        <v>14</v>
      </c>
      <c r="E985">
        <v>4</v>
      </c>
      <c r="F985" s="1">
        <f t="shared" si="90"/>
        <v>9.5376896104146187</v>
      </c>
      <c r="H985" s="2">
        <v>13</v>
      </c>
      <c r="I985" s="2">
        <v>9.4</v>
      </c>
      <c r="J985" s="2">
        <v>7.1</v>
      </c>
      <c r="K985" s="28">
        <f t="shared" si="88"/>
        <v>0.64227755547359666</v>
      </c>
      <c r="P985" s="33"/>
      <c r="R985" s="33"/>
      <c r="S985" s="33"/>
      <c r="T985" s="18"/>
    </row>
    <row r="986" spans="1:36" x14ac:dyDescent="0.2">
      <c r="D986" s="5">
        <v>14</v>
      </c>
      <c r="E986">
        <v>5</v>
      </c>
      <c r="F986" s="1">
        <f t="shared" si="90"/>
        <v>9.0636962828245267</v>
      </c>
      <c r="H986" s="2">
        <v>11.7</v>
      </c>
      <c r="I986" s="2">
        <v>8.6</v>
      </c>
      <c r="J986" s="2">
        <v>7.4</v>
      </c>
      <c r="K986" s="28">
        <f t="shared" si="88"/>
        <v>0.73771661228398111</v>
      </c>
      <c r="P986" s="33"/>
      <c r="R986" s="33"/>
      <c r="S986" s="33"/>
      <c r="T986" s="18"/>
    </row>
    <row r="987" spans="1:36" x14ac:dyDescent="0.2">
      <c r="D987" s="5">
        <v>14</v>
      </c>
      <c r="E987">
        <v>6</v>
      </c>
      <c r="F987" s="1">
        <f t="shared" si="90"/>
        <v>9.0568418902496735</v>
      </c>
      <c r="H987" s="2">
        <v>11.5</v>
      </c>
      <c r="I987" s="2">
        <v>8.5</v>
      </c>
      <c r="J987" s="2">
        <v>7.6</v>
      </c>
      <c r="K987" s="28">
        <f t="shared" si="88"/>
        <v>0.76869704088474378</v>
      </c>
      <c r="P987" s="33"/>
      <c r="R987" s="33"/>
      <c r="S987" s="33"/>
      <c r="T987" s="18"/>
    </row>
    <row r="988" spans="1:36" x14ac:dyDescent="0.2">
      <c r="D988" s="5">
        <v>14</v>
      </c>
      <c r="E988">
        <v>7</v>
      </c>
      <c r="F988" s="1">
        <f t="shared" si="90"/>
        <v>8.2150032679495553</v>
      </c>
      <c r="H988" s="2">
        <v>14</v>
      </c>
      <c r="I988" s="2">
        <v>8.8000000000000007</v>
      </c>
      <c r="J988" s="2">
        <v>4.5</v>
      </c>
      <c r="K988" s="28">
        <f t="shared" si="88"/>
        <v>0.40542185821300153</v>
      </c>
      <c r="P988" s="33"/>
      <c r="R988" s="33"/>
      <c r="S988" s="33"/>
      <c r="T988" s="18"/>
    </row>
    <row r="989" spans="1:36" x14ac:dyDescent="0.2">
      <c r="D989" s="5">
        <v>14</v>
      </c>
      <c r="E989">
        <v>8</v>
      </c>
      <c r="F989" s="1">
        <f t="shared" si="90"/>
        <v>7.8136185491782006</v>
      </c>
      <c r="H989" s="2">
        <v>12.9</v>
      </c>
      <c r="I989" s="2">
        <v>8.6</v>
      </c>
      <c r="J989" s="2">
        <v>4.3</v>
      </c>
      <c r="K989" s="28">
        <f t="shared" si="88"/>
        <v>0.40824829046386302</v>
      </c>
      <c r="P989" s="33"/>
      <c r="R989" s="33"/>
      <c r="S989" s="33"/>
      <c r="T989" s="18"/>
    </row>
    <row r="990" spans="1:36" x14ac:dyDescent="0.2">
      <c r="D990" s="5">
        <v>14</v>
      </c>
      <c r="E990">
        <v>9</v>
      </c>
      <c r="F990" s="1">
        <f t="shared" si="90"/>
        <v>7.666056242094152</v>
      </c>
      <c r="H990" s="2">
        <v>10.3</v>
      </c>
      <c r="I990" s="2">
        <v>8.1</v>
      </c>
      <c r="J990" s="2">
        <v>5.4</v>
      </c>
      <c r="K990" s="28">
        <f t="shared" si="88"/>
        <v>0.59119756689857594</v>
      </c>
      <c r="P990" s="33"/>
      <c r="R990" s="33"/>
      <c r="S990" s="33"/>
      <c r="T990" s="18"/>
    </row>
    <row r="991" spans="1:36" x14ac:dyDescent="0.2">
      <c r="D991" s="5">
        <v>14</v>
      </c>
      <c r="E991">
        <v>10</v>
      </c>
      <c r="F991" s="1">
        <f t="shared" si="90"/>
        <v>6.9915544403085175</v>
      </c>
      <c r="H991" s="2">
        <v>8.9</v>
      </c>
      <c r="I991" s="2">
        <v>6.4</v>
      </c>
      <c r="J991" s="2">
        <v>6</v>
      </c>
      <c r="K991" s="28">
        <f t="shared" si="88"/>
        <v>0.7949984100047699</v>
      </c>
      <c r="P991" s="33"/>
      <c r="R991" s="33"/>
      <c r="S991" s="33"/>
      <c r="T991" s="18"/>
    </row>
    <row r="992" spans="1:36" x14ac:dyDescent="0.2">
      <c r="D992" s="5">
        <v>14</v>
      </c>
      <c r="E992">
        <v>11</v>
      </c>
      <c r="F992" s="1">
        <f t="shared" si="90"/>
        <v>6.7813357850502598</v>
      </c>
      <c r="H992" s="2">
        <v>9</v>
      </c>
      <c r="I992" s="2">
        <v>7.7</v>
      </c>
      <c r="J992" s="2">
        <v>4.5</v>
      </c>
      <c r="K992" s="28">
        <f t="shared" si="88"/>
        <v>0.54056247761733545</v>
      </c>
      <c r="P992" s="33"/>
      <c r="R992" s="33"/>
      <c r="S992" s="33"/>
      <c r="T992" s="18"/>
    </row>
    <row r="993" spans="1:36" x14ac:dyDescent="0.2">
      <c r="D993" s="5">
        <v>14</v>
      </c>
      <c r="E993">
        <v>12</v>
      </c>
      <c r="F993" s="1">
        <f t="shared" si="90"/>
        <v>6.7085803783185316</v>
      </c>
      <c r="H993" s="2">
        <v>8.5</v>
      </c>
      <c r="I993" s="2">
        <v>7.4</v>
      </c>
      <c r="J993" s="2">
        <v>4.8</v>
      </c>
      <c r="K993" s="28">
        <f t="shared" si="88"/>
        <v>0.60522368383282721</v>
      </c>
      <c r="P993" s="33"/>
      <c r="R993" s="33"/>
      <c r="S993" s="33"/>
      <c r="T993" s="18"/>
    </row>
    <row r="994" spans="1:36" x14ac:dyDescent="0.2">
      <c r="K994" s="28" t="s">
        <v>159</v>
      </c>
    </row>
    <row r="995" spans="1:36" x14ac:dyDescent="0.2">
      <c r="A995" t="s">
        <v>86</v>
      </c>
      <c r="B995" s="5">
        <v>19.27807</v>
      </c>
      <c r="C995" s="5">
        <v>-155.27087</v>
      </c>
      <c r="D995" s="5">
        <v>15.4</v>
      </c>
      <c r="E995">
        <v>1</v>
      </c>
      <c r="F995" s="1">
        <f t="shared" ref="F995:F1002" si="91">POWER((H995*I995*J995),1/3)</f>
        <v>11.791394664376803</v>
      </c>
      <c r="G995" s="2">
        <f>((H995+I995+J995+H996+I996+J996+H997+I997+J997+H998+I998+J998+H999+I999+J999)/15)</f>
        <v>8.68</v>
      </c>
      <c r="H995" s="2">
        <v>13.8</v>
      </c>
      <c r="I995" s="2">
        <v>12</v>
      </c>
      <c r="J995" s="2">
        <v>9.9</v>
      </c>
      <c r="K995" s="28">
        <f t="shared" si="88"/>
        <v>0.76931646679825882</v>
      </c>
      <c r="L995" s="28">
        <f>AVERAGE(K995:K1002)</f>
        <v>0.60527785320025473</v>
      </c>
      <c r="P995" s="33"/>
      <c r="Q995" s="33"/>
      <c r="R995" s="33"/>
      <c r="S995" s="33"/>
      <c r="T995" s="18"/>
      <c r="AA995" s="18"/>
      <c r="AJ995" s="33"/>
    </row>
    <row r="996" spans="1:36" x14ac:dyDescent="0.2">
      <c r="D996" s="5">
        <v>15.4</v>
      </c>
      <c r="E996">
        <v>2</v>
      </c>
      <c r="F996" s="1">
        <f t="shared" si="91"/>
        <v>11.482139888502779</v>
      </c>
      <c r="H996" s="2">
        <v>14.5</v>
      </c>
      <c r="I996" s="2">
        <v>12</v>
      </c>
      <c r="J996" s="2">
        <v>8.6999999999999993</v>
      </c>
      <c r="K996" s="28">
        <f t="shared" si="88"/>
        <v>0.65954529791364591</v>
      </c>
      <c r="P996" s="33"/>
      <c r="R996" s="33"/>
      <c r="S996" s="33"/>
      <c r="T996" s="18"/>
    </row>
    <row r="997" spans="1:36" x14ac:dyDescent="0.2">
      <c r="D997" s="5">
        <v>15.4</v>
      </c>
      <c r="E997">
        <v>3</v>
      </c>
      <c r="F997" s="1">
        <f t="shared" si="91"/>
        <v>6.8654224764741834</v>
      </c>
      <c r="H997" s="2">
        <v>8.5</v>
      </c>
      <c r="I997" s="2">
        <v>8.1</v>
      </c>
      <c r="J997" s="2">
        <v>4.7</v>
      </c>
      <c r="K997" s="28">
        <f t="shared" si="88"/>
        <v>0.56642952874871344</v>
      </c>
      <c r="P997" s="33"/>
      <c r="R997" s="33"/>
      <c r="S997" s="33"/>
      <c r="T997" s="18"/>
    </row>
    <row r="998" spans="1:36" x14ac:dyDescent="0.2">
      <c r="D998" s="5">
        <v>15.4</v>
      </c>
      <c r="E998">
        <v>4</v>
      </c>
      <c r="F998" s="1">
        <f t="shared" si="91"/>
        <v>6.7470659401843012</v>
      </c>
      <c r="H998" s="2">
        <v>10.3</v>
      </c>
      <c r="I998" s="2">
        <v>7.1</v>
      </c>
      <c r="J998" s="2">
        <v>4.2</v>
      </c>
      <c r="K998" s="28">
        <f t="shared" si="88"/>
        <v>0.49113570013484442</v>
      </c>
      <c r="P998" s="33"/>
      <c r="R998" s="33"/>
      <c r="S998" s="33"/>
      <c r="T998" s="18"/>
    </row>
    <row r="999" spans="1:36" x14ac:dyDescent="0.2">
      <c r="D999" s="5">
        <v>15.4</v>
      </c>
      <c r="E999">
        <v>5</v>
      </c>
      <c r="F999" s="1">
        <f t="shared" si="91"/>
        <v>5.3498791715803966</v>
      </c>
      <c r="H999" s="2">
        <v>6.6</v>
      </c>
      <c r="I999" s="2">
        <v>5.8</v>
      </c>
      <c r="J999" s="2">
        <v>4</v>
      </c>
      <c r="K999" s="28">
        <f t="shared" si="88"/>
        <v>0.64650818383523601</v>
      </c>
      <c r="P999" s="33"/>
      <c r="R999" s="33"/>
      <c r="S999" s="33"/>
      <c r="T999" s="18"/>
    </row>
    <row r="1000" spans="1:36" x14ac:dyDescent="0.2">
      <c r="D1000" s="5">
        <v>15.4</v>
      </c>
      <c r="E1000">
        <v>6</v>
      </c>
      <c r="F1000" s="1">
        <f t="shared" si="91"/>
        <v>5.2158784865114223</v>
      </c>
      <c r="H1000" s="2">
        <v>7.5</v>
      </c>
      <c r="I1000" s="2">
        <v>4.4000000000000004</v>
      </c>
      <c r="J1000" s="2">
        <v>4.3</v>
      </c>
      <c r="K1000" s="28">
        <f t="shared" si="88"/>
        <v>0.74853392060950064</v>
      </c>
      <c r="P1000" s="33"/>
      <c r="R1000" s="33"/>
      <c r="S1000" s="33"/>
      <c r="T1000" s="18"/>
    </row>
    <row r="1001" spans="1:36" x14ac:dyDescent="0.2">
      <c r="D1001" s="5">
        <v>15.4</v>
      </c>
      <c r="E1001">
        <v>7</v>
      </c>
      <c r="F1001" s="1">
        <f t="shared" si="91"/>
        <v>5.1015245986559004</v>
      </c>
      <c r="H1001" s="2">
        <v>7.1</v>
      </c>
      <c r="I1001" s="2">
        <v>5.5</v>
      </c>
      <c r="J1001" s="2">
        <v>3.4</v>
      </c>
      <c r="K1001" s="28">
        <f t="shared" si="88"/>
        <v>0.54408706089517211</v>
      </c>
      <c r="P1001" s="33"/>
      <c r="R1001" s="33"/>
      <c r="S1001" s="33"/>
      <c r="T1001" s="18"/>
    </row>
    <row r="1002" spans="1:36" x14ac:dyDescent="0.2">
      <c r="D1002" s="5">
        <v>15.4</v>
      </c>
      <c r="E1002">
        <v>8</v>
      </c>
      <c r="F1002" s="1">
        <f t="shared" si="91"/>
        <v>4.481404746557164</v>
      </c>
      <c r="H1002" s="2">
        <v>7.2</v>
      </c>
      <c r="I1002" s="2">
        <v>5</v>
      </c>
      <c r="J1002" s="2">
        <v>2.5</v>
      </c>
      <c r="K1002" s="28">
        <f t="shared" si="88"/>
        <v>0.41666666666666669</v>
      </c>
      <c r="P1002" s="33"/>
      <c r="R1002" s="33"/>
      <c r="S1002" s="33"/>
      <c r="T1002" s="18"/>
    </row>
    <row r="1003" spans="1:36" x14ac:dyDescent="0.2">
      <c r="K1003" s="28" t="s">
        <v>159</v>
      </c>
      <c r="P1003" s="33"/>
    </row>
    <row r="1004" spans="1:36" x14ac:dyDescent="0.2">
      <c r="A1004" t="s">
        <v>87</v>
      </c>
      <c r="B1004" s="5">
        <v>19.310320000000001</v>
      </c>
      <c r="C1004" s="5">
        <v>-155.20937000000001</v>
      </c>
      <c r="D1004" s="5">
        <v>13.9</v>
      </c>
      <c r="E1004">
        <v>1</v>
      </c>
      <c r="F1004" s="1">
        <f t="shared" ref="F1004:F1015" si="92">POWER((H1004*I1004*J1004),1/3)</f>
        <v>17.010318994621759</v>
      </c>
      <c r="G1004" s="2">
        <f>((H1004+I1004+J1004+H1005+I1005+J1005+H1006+I1006+J1006+H1007+I1007+J1007+H1008+I1008+J1008)/15)</f>
        <v>14.306666666666667</v>
      </c>
      <c r="H1004" s="2">
        <v>19.600000000000001</v>
      </c>
      <c r="I1004" s="2">
        <v>17.2</v>
      </c>
      <c r="J1004" s="2">
        <v>14.6</v>
      </c>
      <c r="K1004" s="28">
        <f t="shared" si="88"/>
        <v>0.79517111673429586</v>
      </c>
      <c r="L1004" s="28">
        <f>AVERAGE(K1004:K1015)</f>
        <v>0.58906442480525534</v>
      </c>
      <c r="P1004" s="33"/>
      <c r="Q1004" s="33"/>
      <c r="R1004" s="33"/>
      <c r="S1004" s="33"/>
      <c r="T1004" s="18"/>
      <c r="AA1004" s="18"/>
      <c r="AJ1004" s="33"/>
    </row>
    <row r="1005" spans="1:36" x14ac:dyDescent="0.2">
      <c r="D1005" s="5">
        <v>13.9</v>
      </c>
      <c r="E1005">
        <v>2</v>
      </c>
      <c r="F1005" s="1">
        <f t="shared" si="92"/>
        <v>13.716190211701431</v>
      </c>
      <c r="H1005" s="2">
        <v>19.2</v>
      </c>
      <c r="I1005" s="2">
        <v>14</v>
      </c>
      <c r="J1005" s="2">
        <v>9.6</v>
      </c>
      <c r="K1005" s="28">
        <f t="shared" si="88"/>
        <v>0.58554004376911983</v>
      </c>
      <c r="P1005" s="33"/>
      <c r="R1005" s="33"/>
      <c r="S1005" s="33"/>
      <c r="T1005" s="18"/>
    </row>
    <row r="1006" spans="1:36" x14ac:dyDescent="0.2">
      <c r="D1006" s="5">
        <v>13.9</v>
      </c>
      <c r="E1006">
        <v>3</v>
      </c>
      <c r="F1006" s="1">
        <f t="shared" si="92"/>
        <v>13.499972565101997</v>
      </c>
      <c r="H1006" s="2">
        <v>17.399999999999999</v>
      </c>
      <c r="I1006" s="2">
        <v>14</v>
      </c>
      <c r="J1006" s="2">
        <v>10.1</v>
      </c>
      <c r="K1006" s="28">
        <f t="shared" si="88"/>
        <v>0.64711688490239538</v>
      </c>
      <c r="P1006" s="33"/>
      <c r="R1006" s="33"/>
      <c r="S1006" s="33"/>
      <c r="T1006" s="18"/>
    </row>
    <row r="1007" spans="1:36" x14ac:dyDescent="0.2">
      <c r="D1007" s="5">
        <v>13.9</v>
      </c>
      <c r="E1007">
        <v>4</v>
      </c>
      <c r="F1007" s="1">
        <f t="shared" si="92"/>
        <v>12.541890392116999</v>
      </c>
      <c r="H1007" s="2">
        <v>17.100000000000001</v>
      </c>
      <c r="I1007" s="2">
        <v>13.9</v>
      </c>
      <c r="J1007" s="2">
        <v>8.3000000000000007</v>
      </c>
      <c r="K1007" s="28">
        <f t="shared" si="88"/>
        <v>0.53835981727878657</v>
      </c>
      <c r="P1007" s="33"/>
      <c r="R1007" s="33"/>
      <c r="S1007" s="33"/>
      <c r="T1007" s="18"/>
    </row>
    <row r="1008" spans="1:36" x14ac:dyDescent="0.2">
      <c r="D1008" s="5">
        <v>13.9</v>
      </c>
      <c r="E1008">
        <v>5</v>
      </c>
      <c r="F1008" s="1">
        <f t="shared" si="92"/>
        <v>12.357258322986443</v>
      </c>
      <c r="H1008" s="2">
        <v>16.8</v>
      </c>
      <c r="I1008" s="2">
        <v>15.6</v>
      </c>
      <c r="J1008" s="2">
        <v>7.2</v>
      </c>
      <c r="K1008" s="28">
        <f t="shared" si="88"/>
        <v>0.44474958999666075</v>
      </c>
      <c r="P1008" s="33"/>
      <c r="R1008" s="33"/>
      <c r="S1008" s="33"/>
      <c r="T1008" s="18"/>
    </row>
    <row r="1009" spans="1:36" x14ac:dyDescent="0.2">
      <c r="D1009" s="5">
        <v>13.9</v>
      </c>
      <c r="E1009">
        <v>6</v>
      </c>
      <c r="F1009" s="1">
        <f t="shared" si="92"/>
        <v>11.87809920954634</v>
      </c>
      <c r="H1009" s="2">
        <v>13.8</v>
      </c>
      <c r="I1009" s="2">
        <v>13.2</v>
      </c>
      <c r="J1009" s="2">
        <v>9.1999999999999993</v>
      </c>
      <c r="K1009" s="28">
        <f t="shared" si="88"/>
        <v>0.68164981086072685</v>
      </c>
      <c r="P1009" s="33"/>
      <c r="R1009" s="33"/>
      <c r="S1009" s="33"/>
      <c r="T1009" s="18"/>
    </row>
    <row r="1010" spans="1:36" x14ac:dyDescent="0.2">
      <c r="D1010" s="5">
        <v>13.9</v>
      </c>
      <c r="E1010">
        <v>7</v>
      </c>
      <c r="F1010" s="1">
        <f t="shared" si="92"/>
        <v>11.739876598164834</v>
      </c>
      <c r="H1010" s="2">
        <v>15.5</v>
      </c>
      <c r="I1010" s="2">
        <v>14.3</v>
      </c>
      <c r="J1010" s="2">
        <v>7.3</v>
      </c>
      <c r="K1010" s="28">
        <f t="shared" si="88"/>
        <v>0.49033059463691964</v>
      </c>
      <c r="P1010" s="33"/>
      <c r="R1010" s="33"/>
      <c r="S1010" s="33"/>
      <c r="T1010" s="18"/>
    </row>
    <row r="1011" spans="1:36" x14ac:dyDescent="0.2">
      <c r="D1011" s="5">
        <v>13.9</v>
      </c>
      <c r="E1011">
        <v>8</v>
      </c>
      <c r="F1011" s="1">
        <f t="shared" si="92"/>
        <v>11.169260950171127</v>
      </c>
      <c r="H1011" s="2">
        <v>15.4</v>
      </c>
      <c r="I1011" s="2">
        <v>11.6</v>
      </c>
      <c r="J1011" s="2">
        <v>7.8</v>
      </c>
      <c r="K1011" s="28">
        <f t="shared" si="88"/>
        <v>0.58358651448055643</v>
      </c>
      <c r="P1011" s="33"/>
      <c r="R1011" s="33"/>
      <c r="S1011" s="33"/>
      <c r="T1011" s="18"/>
    </row>
    <row r="1012" spans="1:36" x14ac:dyDescent="0.2">
      <c r="D1012" s="5">
        <v>13.9</v>
      </c>
      <c r="E1012">
        <v>9</v>
      </c>
      <c r="F1012" s="1">
        <f t="shared" si="92"/>
        <v>10.046450567067556</v>
      </c>
      <c r="H1012" s="2">
        <v>12.5</v>
      </c>
      <c r="I1012" s="2">
        <v>10.4</v>
      </c>
      <c r="J1012" s="2">
        <v>7.8</v>
      </c>
      <c r="K1012" s="28">
        <f t="shared" si="88"/>
        <v>0.68410525505948283</v>
      </c>
      <c r="P1012" s="33"/>
      <c r="R1012" s="33"/>
      <c r="S1012" s="33"/>
      <c r="T1012" s="18"/>
    </row>
    <row r="1013" spans="1:36" x14ac:dyDescent="0.2">
      <c r="D1013" s="5">
        <v>13.9</v>
      </c>
      <c r="E1013">
        <v>10</v>
      </c>
      <c r="F1013" s="1">
        <f t="shared" si="92"/>
        <v>9.8332205930449383</v>
      </c>
      <c r="H1013" s="2">
        <v>14.7</v>
      </c>
      <c r="I1013" s="2">
        <v>9.8000000000000007</v>
      </c>
      <c r="J1013" s="2">
        <v>6.6</v>
      </c>
      <c r="K1013" s="28">
        <f t="shared" si="88"/>
        <v>0.54988545246152976</v>
      </c>
      <c r="P1013" s="33"/>
      <c r="R1013" s="33"/>
      <c r="S1013" s="33"/>
      <c r="T1013" s="18"/>
    </row>
    <row r="1014" spans="1:36" x14ac:dyDescent="0.2">
      <c r="D1014" s="5">
        <v>13.9</v>
      </c>
      <c r="E1014">
        <v>11</v>
      </c>
      <c r="F1014" s="1">
        <f t="shared" si="92"/>
        <v>9.616659441230123</v>
      </c>
      <c r="H1014" s="2">
        <v>14.7</v>
      </c>
      <c r="I1014" s="2">
        <v>12.1</v>
      </c>
      <c r="J1014" s="2">
        <v>5</v>
      </c>
      <c r="K1014" s="28">
        <f t="shared" si="88"/>
        <v>0.37490277220105572</v>
      </c>
      <c r="P1014" s="33"/>
      <c r="R1014" s="33"/>
      <c r="S1014" s="33"/>
      <c r="T1014" s="18"/>
    </row>
    <row r="1015" spans="1:36" x14ac:dyDescent="0.2">
      <c r="D1015" s="5">
        <v>13.9</v>
      </c>
      <c r="E1015">
        <v>12</v>
      </c>
      <c r="F1015" s="1">
        <f t="shared" si="92"/>
        <v>9.5737564482898581</v>
      </c>
      <c r="H1015" s="2">
        <v>11.7</v>
      </c>
      <c r="I1015" s="2">
        <v>10</v>
      </c>
      <c r="J1015" s="2">
        <v>7.5</v>
      </c>
      <c r="K1015" s="28">
        <f t="shared" si="88"/>
        <v>0.69337524528153638</v>
      </c>
      <c r="P1015" s="33"/>
      <c r="R1015" s="33"/>
      <c r="S1015" s="33"/>
      <c r="T1015" s="18"/>
    </row>
    <row r="1016" spans="1:36" x14ac:dyDescent="0.2">
      <c r="K1016" s="28" t="s">
        <v>159</v>
      </c>
    </row>
    <row r="1017" spans="1:36" x14ac:dyDescent="0.2">
      <c r="A1017" t="s">
        <v>88</v>
      </c>
      <c r="B1017" s="5">
        <v>19.303419999999999</v>
      </c>
      <c r="C1017" s="5">
        <v>-155.21098000000001</v>
      </c>
      <c r="D1017" s="5">
        <v>14.5</v>
      </c>
      <c r="E1017">
        <v>1</v>
      </c>
      <c r="F1017" s="1">
        <f t="shared" ref="F1017:F1028" si="93">POWER((H1017*I1017*J1017),1/3)</f>
        <v>15.893036519338182</v>
      </c>
      <c r="G1017" s="2">
        <f>((H1017+I1017+J1017+H1018+I1018+J1018+H1019+I1019+J1019+H1020+I1020+J1020+H1021+I1021+J1021)/15)</f>
        <v>13.34</v>
      </c>
      <c r="H1017" s="2">
        <v>20</v>
      </c>
      <c r="I1017" s="2">
        <v>19.3</v>
      </c>
      <c r="J1017" s="2">
        <v>10.4</v>
      </c>
      <c r="K1017" s="28">
        <f t="shared" si="88"/>
        <v>0.52934606250165916</v>
      </c>
      <c r="L1017" s="28">
        <f>AVERAGE(K1017:K1028)</f>
        <v>0.50656784946055511</v>
      </c>
      <c r="P1017" s="33"/>
      <c r="Q1017" s="33"/>
      <c r="R1017" s="33"/>
      <c r="S1017" s="33"/>
      <c r="T1017" s="18"/>
      <c r="AA1017" s="18"/>
      <c r="AJ1017" s="33"/>
    </row>
    <row r="1018" spans="1:36" x14ac:dyDescent="0.2">
      <c r="D1018" s="5">
        <v>14.5</v>
      </c>
      <c r="E1018">
        <v>2</v>
      </c>
      <c r="F1018" s="1">
        <f t="shared" si="93"/>
        <v>15.102690922854602</v>
      </c>
      <c r="H1018" s="2">
        <v>18.3</v>
      </c>
      <c r="I1018" s="2">
        <v>18.100000000000001</v>
      </c>
      <c r="J1018" s="2">
        <v>10.4</v>
      </c>
      <c r="K1018" s="28">
        <f t="shared" si="88"/>
        <v>0.57143719722120145</v>
      </c>
      <c r="P1018" s="33"/>
      <c r="R1018" s="33"/>
      <c r="S1018" s="33"/>
      <c r="T1018" s="18"/>
      <c r="AJ1018" s="33"/>
    </row>
    <row r="1019" spans="1:36" x14ac:dyDescent="0.2">
      <c r="D1019" s="5">
        <v>14.5</v>
      </c>
      <c r="E1019">
        <v>3</v>
      </c>
      <c r="F1019" s="1">
        <f t="shared" si="93"/>
        <v>12.603778156486175</v>
      </c>
      <c r="H1019" s="2">
        <v>15.8</v>
      </c>
      <c r="I1019" s="2">
        <v>14.4</v>
      </c>
      <c r="J1019" s="2">
        <v>8.8000000000000007</v>
      </c>
      <c r="K1019" s="28">
        <f t="shared" si="88"/>
        <v>0.58340867506220206</v>
      </c>
      <c r="P1019" s="33"/>
      <c r="R1019" s="33"/>
      <c r="S1019" s="33"/>
      <c r="T1019" s="18"/>
      <c r="AJ1019" s="33"/>
    </row>
    <row r="1020" spans="1:36" x14ac:dyDescent="0.2">
      <c r="D1020" s="5">
        <v>14.5</v>
      </c>
      <c r="E1020">
        <v>4</v>
      </c>
      <c r="F1020" s="1">
        <f t="shared" si="93"/>
        <v>10.771943638889772</v>
      </c>
      <c r="H1020" s="2">
        <v>14.4</v>
      </c>
      <c r="I1020" s="2">
        <v>12.4</v>
      </c>
      <c r="J1020" s="2">
        <v>7</v>
      </c>
      <c r="K1020" s="28">
        <f t="shared" si="88"/>
        <v>0.52384879757809344</v>
      </c>
      <c r="P1020" s="33"/>
      <c r="R1020" s="33"/>
      <c r="S1020" s="33"/>
      <c r="T1020" s="18"/>
      <c r="AJ1020" s="33"/>
    </row>
    <row r="1021" spans="1:36" x14ac:dyDescent="0.2">
      <c r="D1021" s="5">
        <v>14.5</v>
      </c>
      <c r="E1021">
        <v>5</v>
      </c>
      <c r="F1021" s="1">
        <f t="shared" si="93"/>
        <v>9.9088381435907866</v>
      </c>
      <c r="H1021" s="2">
        <v>14.1</v>
      </c>
      <c r="I1021" s="2">
        <v>9.1999999999999993</v>
      </c>
      <c r="J1021" s="2">
        <v>7.5</v>
      </c>
      <c r="K1021" s="28">
        <f t="shared" si="88"/>
        <v>0.65850305388084407</v>
      </c>
      <c r="P1021" s="33"/>
      <c r="R1021" s="33"/>
      <c r="S1021" s="33"/>
      <c r="T1021" s="18"/>
      <c r="AJ1021" s="33"/>
    </row>
    <row r="1022" spans="1:36" x14ac:dyDescent="0.2">
      <c r="D1022" s="5">
        <v>14.5</v>
      </c>
      <c r="E1022">
        <v>6</v>
      </c>
      <c r="F1022" s="1">
        <f t="shared" si="93"/>
        <v>8.2371701408314735</v>
      </c>
      <c r="H1022" s="2">
        <v>10.8</v>
      </c>
      <c r="I1022" s="2">
        <v>7.5</v>
      </c>
      <c r="J1022" s="2">
        <v>6.9</v>
      </c>
      <c r="K1022" s="28">
        <f t="shared" si="88"/>
        <v>0.76666666666666672</v>
      </c>
      <c r="P1022" s="33"/>
      <c r="R1022" s="33"/>
      <c r="S1022" s="33"/>
      <c r="T1022" s="18"/>
      <c r="AJ1022" s="33"/>
    </row>
    <row r="1023" spans="1:36" x14ac:dyDescent="0.2">
      <c r="D1023" s="5">
        <v>14.5</v>
      </c>
      <c r="E1023">
        <v>7</v>
      </c>
      <c r="F1023" s="1">
        <f t="shared" si="93"/>
        <v>7.7536701312590406</v>
      </c>
      <c r="H1023" s="2">
        <v>14.1</v>
      </c>
      <c r="I1023" s="2">
        <v>8.6999999999999993</v>
      </c>
      <c r="J1023" s="2">
        <v>3.8</v>
      </c>
      <c r="K1023" s="28">
        <f t="shared" si="88"/>
        <v>0.34309501970899481</v>
      </c>
      <c r="P1023" s="33"/>
      <c r="R1023" s="33"/>
      <c r="S1023" s="33"/>
      <c r="T1023" s="18"/>
      <c r="AJ1023" s="33"/>
    </row>
    <row r="1024" spans="1:36" x14ac:dyDescent="0.2">
      <c r="D1024" s="5">
        <v>14.5</v>
      </c>
      <c r="E1024">
        <v>8</v>
      </c>
      <c r="F1024" s="1">
        <f t="shared" si="93"/>
        <v>7.5104447069200431</v>
      </c>
      <c r="H1024" s="2">
        <v>13.6</v>
      </c>
      <c r="I1024" s="2">
        <v>8.9</v>
      </c>
      <c r="J1024" s="2">
        <v>3.5</v>
      </c>
      <c r="K1024" s="28">
        <f t="shared" si="88"/>
        <v>0.31812923918151176</v>
      </c>
      <c r="P1024" s="33"/>
      <c r="R1024" s="33"/>
      <c r="S1024" s="33"/>
      <c r="T1024" s="18"/>
      <c r="AJ1024" s="33"/>
    </row>
    <row r="1025" spans="1:36" x14ac:dyDescent="0.2">
      <c r="D1025" s="5">
        <v>14.5</v>
      </c>
      <c r="E1025">
        <v>9</v>
      </c>
      <c r="F1025" s="1">
        <f t="shared" si="93"/>
        <v>7.2110940083008401</v>
      </c>
      <c r="H1025" s="2">
        <v>12.6</v>
      </c>
      <c r="I1025" s="2">
        <v>9.3000000000000007</v>
      </c>
      <c r="J1025" s="2">
        <v>3.2</v>
      </c>
      <c r="K1025" s="28">
        <f t="shared" si="88"/>
        <v>0.29561279758596976</v>
      </c>
      <c r="P1025" s="33"/>
      <c r="R1025" s="33"/>
      <c r="S1025" s="33"/>
      <c r="T1025" s="18"/>
      <c r="AJ1025" s="33"/>
    </row>
    <row r="1026" spans="1:36" x14ac:dyDescent="0.2">
      <c r="D1026" s="5">
        <v>14.5</v>
      </c>
      <c r="E1026">
        <v>10</v>
      </c>
      <c r="F1026" s="1">
        <f t="shared" si="93"/>
        <v>7.0896761947098152</v>
      </c>
      <c r="H1026" s="2">
        <v>12.8</v>
      </c>
      <c r="I1026" s="2">
        <v>8.6999999999999993</v>
      </c>
      <c r="J1026" s="2">
        <v>3.2</v>
      </c>
      <c r="K1026" s="28">
        <f t="shared" si="88"/>
        <v>0.3032392174315614</v>
      </c>
      <c r="P1026" s="33"/>
      <c r="R1026" s="33"/>
      <c r="S1026" s="33"/>
      <c r="T1026" s="18"/>
      <c r="AJ1026" s="33"/>
    </row>
    <row r="1027" spans="1:36" x14ac:dyDescent="0.2">
      <c r="D1027" s="5">
        <v>14.5</v>
      </c>
      <c r="E1027">
        <v>11</v>
      </c>
      <c r="F1027" s="1">
        <f t="shared" si="93"/>
        <v>6.790528913924109</v>
      </c>
      <c r="H1027" s="2">
        <v>10.3</v>
      </c>
      <c r="I1027" s="2">
        <v>8</v>
      </c>
      <c r="J1027" s="2">
        <v>3.8</v>
      </c>
      <c r="K1027" s="28">
        <f t="shared" ref="K1027:K1090" si="94">J1027/SQRT(H1027*I1027)</f>
        <v>0.41862001677727012</v>
      </c>
      <c r="P1027" s="33"/>
      <c r="R1027" s="33"/>
      <c r="S1027" s="33"/>
      <c r="T1027" s="18"/>
      <c r="AJ1027" s="33"/>
    </row>
    <row r="1028" spans="1:36" x14ac:dyDescent="0.2">
      <c r="D1028" s="5">
        <v>14.5</v>
      </c>
      <c r="E1028">
        <v>12</v>
      </c>
      <c r="F1028" s="1">
        <f t="shared" si="93"/>
        <v>6.6838401670896888</v>
      </c>
      <c r="H1028" s="2">
        <v>8.6</v>
      </c>
      <c r="I1028" s="2">
        <v>6.2</v>
      </c>
      <c r="J1028" s="2">
        <v>5.6</v>
      </c>
      <c r="K1028" s="28">
        <f t="shared" si="94"/>
        <v>0.76690744993068738</v>
      </c>
      <c r="P1028" s="33"/>
      <c r="R1028" s="33"/>
      <c r="S1028" s="33"/>
      <c r="T1028" s="18"/>
      <c r="AJ1028" s="33"/>
    </row>
    <row r="1029" spans="1:36" x14ac:dyDescent="0.2">
      <c r="K1029" s="28" t="s">
        <v>159</v>
      </c>
    </row>
    <row r="1030" spans="1:36" x14ac:dyDescent="0.2">
      <c r="A1030" t="s">
        <v>89</v>
      </c>
      <c r="B1030" s="5">
        <v>19.29655</v>
      </c>
      <c r="C1030" s="5">
        <v>-155.21391</v>
      </c>
      <c r="D1030" s="5">
        <v>15</v>
      </c>
      <c r="E1030">
        <v>1</v>
      </c>
      <c r="F1030" s="1">
        <f t="shared" ref="F1030:F1041" si="95">POWER((H1030*I1030*J1030),1/3)</f>
        <v>16.248778448609279</v>
      </c>
      <c r="G1030" s="2">
        <f>((H1030+I1030+J1030+H1031+I1031+J1031+H1032+I1032+J1032+H1033+I1033+J1033+H1034+I1034+J1034)/15)</f>
        <v>13.706666666666669</v>
      </c>
      <c r="H1030" s="2">
        <v>22.4</v>
      </c>
      <c r="I1030" s="2">
        <v>16.8</v>
      </c>
      <c r="J1030" s="2">
        <v>11.4</v>
      </c>
      <c r="K1030" s="28">
        <f t="shared" si="94"/>
        <v>0.58766009542515474</v>
      </c>
      <c r="L1030" s="28">
        <f>AVERAGE(K1030:K1041)</f>
        <v>0.53001695212472233</v>
      </c>
      <c r="P1030" s="33"/>
      <c r="Q1030" s="33"/>
      <c r="R1030" s="33"/>
      <c r="S1030" s="33"/>
      <c r="T1030" s="18"/>
      <c r="AA1030" s="18"/>
      <c r="AJ1030" s="33"/>
    </row>
    <row r="1031" spans="1:36" x14ac:dyDescent="0.2">
      <c r="D1031" s="5">
        <v>15</v>
      </c>
      <c r="E1031">
        <v>2</v>
      </c>
      <c r="F1031" s="1">
        <f t="shared" si="95"/>
        <v>12.952982025711673</v>
      </c>
      <c r="H1031" s="2">
        <v>16.8</v>
      </c>
      <c r="I1031" s="2">
        <v>14.7</v>
      </c>
      <c r="J1031" s="2">
        <v>8.8000000000000007</v>
      </c>
      <c r="K1031" s="28">
        <f t="shared" si="94"/>
        <v>0.5599759354355559</v>
      </c>
      <c r="P1031" s="33"/>
      <c r="R1031" s="33"/>
      <c r="S1031" s="33"/>
      <c r="T1031" s="18"/>
      <c r="AJ1031" s="33"/>
    </row>
    <row r="1032" spans="1:36" x14ac:dyDescent="0.2">
      <c r="D1032" s="5">
        <v>15</v>
      </c>
      <c r="E1032">
        <v>3</v>
      </c>
      <c r="F1032" s="1">
        <f t="shared" si="95"/>
        <v>12.594000671286647</v>
      </c>
      <c r="H1032" s="2">
        <v>16.399999999999999</v>
      </c>
      <c r="I1032" s="2">
        <v>14.5</v>
      </c>
      <c r="J1032" s="2">
        <v>8.4</v>
      </c>
      <c r="K1032" s="28">
        <f t="shared" si="94"/>
        <v>0.5447200498573268</v>
      </c>
      <c r="P1032" s="33"/>
      <c r="R1032" s="33"/>
      <c r="S1032" s="33"/>
      <c r="T1032" s="18"/>
      <c r="AJ1032" s="33"/>
    </row>
    <row r="1033" spans="1:36" x14ac:dyDescent="0.2">
      <c r="D1033" s="5">
        <v>15</v>
      </c>
      <c r="E1033">
        <v>4</v>
      </c>
      <c r="F1033" s="1">
        <f t="shared" si="95"/>
        <v>12.12318937075549</v>
      </c>
      <c r="H1033" s="2">
        <v>17.899999999999999</v>
      </c>
      <c r="I1033" s="2">
        <v>12.6</v>
      </c>
      <c r="J1033" s="2">
        <v>7.9</v>
      </c>
      <c r="K1033" s="28">
        <f t="shared" si="94"/>
        <v>0.52603580199623434</v>
      </c>
      <c r="P1033" s="33"/>
      <c r="R1033" s="33"/>
      <c r="S1033" s="33"/>
      <c r="T1033" s="18"/>
      <c r="AJ1033" s="33"/>
    </row>
    <row r="1034" spans="1:36" x14ac:dyDescent="0.2">
      <c r="D1034" s="5">
        <v>15</v>
      </c>
      <c r="E1034">
        <v>5</v>
      </c>
      <c r="F1034" s="1">
        <f t="shared" si="95"/>
        <v>12.015812487950047</v>
      </c>
      <c r="H1034" s="2">
        <v>15.8</v>
      </c>
      <c r="I1034" s="2">
        <v>12.2</v>
      </c>
      <c r="J1034" s="2">
        <v>9</v>
      </c>
      <c r="K1034" s="28">
        <f t="shared" si="94"/>
        <v>0.64823735018168682</v>
      </c>
      <c r="P1034" s="33"/>
      <c r="R1034" s="33"/>
      <c r="S1034" s="33"/>
      <c r="T1034" s="18"/>
      <c r="AJ1034" s="33"/>
    </row>
    <row r="1035" spans="1:36" x14ac:dyDescent="0.2">
      <c r="D1035" s="5">
        <v>15</v>
      </c>
      <c r="E1035">
        <v>6</v>
      </c>
      <c r="F1035" s="1">
        <f t="shared" si="95"/>
        <v>11.54925315161073</v>
      </c>
      <c r="H1035" s="2">
        <v>15.8</v>
      </c>
      <c r="I1035" s="2">
        <v>13</v>
      </c>
      <c r="J1035" s="2">
        <v>7.5</v>
      </c>
      <c r="K1035" s="28">
        <f t="shared" si="94"/>
        <v>0.52331242192833383</v>
      </c>
      <c r="P1035" s="33"/>
      <c r="R1035" s="33"/>
      <c r="S1035" s="33"/>
      <c r="T1035" s="18"/>
      <c r="AJ1035" s="33"/>
    </row>
    <row r="1036" spans="1:36" x14ac:dyDescent="0.2">
      <c r="D1036" s="5">
        <v>15</v>
      </c>
      <c r="E1036">
        <v>7</v>
      </c>
      <c r="F1036" s="1">
        <f t="shared" si="95"/>
        <v>11.213472308277261</v>
      </c>
      <c r="H1036" s="2">
        <v>13.7</v>
      </c>
      <c r="I1036" s="2">
        <v>12.4</v>
      </c>
      <c r="J1036" s="2">
        <v>8.3000000000000007</v>
      </c>
      <c r="K1036" s="28">
        <f t="shared" si="94"/>
        <v>0.63680573538539342</v>
      </c>
      <c r="P1036" s="33"/>
      <c r="R1036" s="33"/>
      <c r="S1036" s="33"/>
      <c r="T1036" s="18"/>
      <c r="AJ1036" s="33"/>
    </row>
    <row r="1037" spans="1:36" x14ac:dyDescent="0.2">
      <c r="D1037" s="5">
        <v>15</v>
      </c>
      <c r="E1037">
        <v>8</v>
      </c>
      <c r="F1037" s="1">
        <f t="shared" si="95"/>
        <v>11.161239312017328</v>
      </c>
      <c r="H1037" s="2">
        <v>15.7</v>
      </c>
      <c r="I1037" s="2">
        <v>12.3</v>
      </c>
      <c r="J1037" s="2">
        <v>7.2</v>
      </c>
      <c r="K1037" s="28">
        <f t="shared" si="94"/>
        <v>0.51811971087656883</v>
      </c>
      <c r="P1037" s="33"/>
      <c r="R1037" s="33"/>
      <c r="S1037" s="33"/>
      <c r="T1037" s="18"/>
      <c r="AJ1037" s="33"/>
    </row>
    <row r="1038" spans="1:36" x14ac:dyDescent="0.2">
      <c r="D1038" s="5">
        <v>15</v>
      </c>
      <c r="E1038">
        <v>9</v>
      </c>
      <c r="F1038" s="1">
        <f t="shared" si="95"/>
        <v>10.722536713113712</v>
      </c>
      <c r="H1038" s="2">
        <v>16</v>
      </c>
      <c r="I1038" s="2">
        <v>11.5</v>
      </c>
      <c r="J1038" s="2">
        <v>6.7</v>
      </c>
      <c r="K1038" s="28">
        <f t="shared" si="94"/>
        <v>0.49393055311890544</v>
      </c>
      <c r="P1038" s="33"/>
      <c r="R1038" s="33"/>
      <c r="S1038" s="33"/>
      <c r="T1038" s="18"/>
      <c r="AJ1038" s="33"/>
    </row>
    <row r="1039" spans="1:36" x14ac:dyDescent="0.2">
      <c r="D1039" s="5">
        <v>15</v>
      </c>
      <c r="E1039">
        <v>10</v>
      </c>
      <c r="F1039" s="1">
        <f t="shared" si="95"/>
        <v>10.428079934659346</v>
      </c>
      <c r="H1039" s="2">
        <v>15</v>
      </c>
      <c r="I1039" s="2">
        <v>12.6</v>
      </c>
      <c r="J1039" s="2">
        <v>6</v>
      </c>
      <c r="K1039" s="28">
        <f t="shared" si="94"/>
        <v>0.43643578047198472</v>
      </c>
      <c r="P1039" s="33"/>
      <c r="R1039" s="33"/>
      <c r="S1039" s="33"/>
      <c r="T1039" s="18"/>
      <c r="AJ1039" s="33"/>
    </row>
    <row r="1040" spans="1:36" x14ac:dyDescent="0.2">
      <c r="D1040" s="5">
        <v>15</v>
      </c>
      <c r="E1040">
        <v>11</v>
      </c>
      <c r="F1040" s="1">
        <f t="shared" si="95"/>
        <v>10.179891178300549</v>
      </c>
      <c r="H1040" s="2">
        <v>14.4</v>
      </c>
      <c r="I1040" s="2">
        <v>11.1</v>
      </c>
      <c r="J1040" s="2">
        <v>6.6</v>
      </c>
      <c r="K1040" s="28">
        <f t="shared" si="94"/>
        <v>0.5220368976638744</v>
      </c>
      <c r="P1040" s="33"/>
      <c r="R1040" s="33"/>
      <c r="S1040" s="33"/>
      <c r="T1040" s="18"/>
      <c r="AJ1040" s="33"/>
    </row>
    <row r="1041" spans="1:36" x14ac:dyDescent="0.2">
      <c r="D1041" s="5">
        <v>15</v>
      </c>
      <c r="E1041">
        <v>12</v>
      </c>
      <c r="F1041" s="1">
        <f t="shared" si="95"/>
        <v>9.6304156849751283</v>
      </c>
      <c r="H1041" s="2">
        <v>18.600000000000001</v>
      </c>
      <c r="I1041" s="2">
        <v>9.8000000000000007</v>
      </c>
      <c r="J1041" s="2">
        <v>4.9000000000000004</v>
      </c>
      <c r="K1041" s="28">
        <f t="shared" si="94"/>
        <v>0.36293309315564887</v>
      </c>
      <c r="P1041" s="33"/>
      <c r="R1041" s="33"/>
      <c r="S1041" s="33"/>
      <c r="T1041" s="18"/>
      <c r="AJ1041" s="33"/>
    </row>
    <row r="1042" spans="1:36" x14ac:dyDescent="0.2">
      <c r="K1042" s="28" t="s">
        <v>159</v>
      </c>
    </row>
    <row r="1043" spans="1:36" x14ac:dyDescent="0.2">
      <c r="A1043" t="s">
        <v>90</v>
      </c>
      <c r="B1043" s="5">
        <v>19.290109999999999</v>
      </c>
      <c r="C1043" s="5">
        <v>-155.21244999999999</v>
      </c>
      <c r="D1043" s="5">
        <v>15.7</v>
      </c>
      <c r="E1043">
        <v>1</v>
      </c>
      <c r="F1043" s="1">
        <f t="shared" ref="F1043:F1054" si="96">POWER((H1043*I1043*J1043),1/3)</f>
        <v>13.250768674997621</v>
      </c>
      <c r="G1043" s="2">
        <f>((H1043+I1043+J1043+H1044+I1044+J1044+H1045+I1045+J1045+H1046+I1046+J1046+H1047+I1047+J1047)/15)</f>
        <v>11.3</v>
      </c>
      <c r="H1043" s="2">
        <v>15.1</v>
      </c>
      <c r="I1043" s="2">
        <v>14.4</v>
      </c>
      <c r="J1043" s="2">
        <v>10.7</v>
      </c>
      <c r="K1043" s="28">
        <f t="shared" si="94"/>
        <v>0.7256280424042838</v>
      </c>
      <c r="L1043" s="28">
        <f>AVERAGE(K1043:K1054)</f>
        <v>0.60080970855281179</v>
      </c>
      <c r="P1043" s="33"/>
      <c r="Q1043" s="33"/>
      <c r="R1043" s="33"/>
      <c r="S1043" s="33"/>
      <c r="T1043" s="18"/>
      <c r="AA1043" s="18"/>
      <c r="AJ1043" s="33"/>
    </row>
    <row r="1044" spans="1:36" x14ac:dyDescent="0.2">
      <c r="D1044" s="5">
        <v>15.7</v>
      </c>
      <c r="E1044">
        <v>2</v>
      </c>
      <c r="F1044" s="1">
        <f t="shared" si="96"/>
        <v>10.728227792709792</v>
      </c>
      <c r="H1044" s="2">
        <v>14.8</v>
      </c>
      <c r="I1044" s="2">
        <v>10.3</v>
      </c>
      <c r="J1044" s="2">
        <v>8.1</v>
      </c>
      <c r="K1044" s="28">
        <f t="shared" si="94"/>
        <v>0.65604789874474034</v>
      </c>
      <c r="P1044" s="33"/>
      <c r="R1044" s="33"/>
      <c r="S1044" s="33"/>
      <c r="T1044" s="18"/>
      <c r="AJ1044" s="33"/>
    </row>
    <row r="1045" spans="1:36" x14ac:dyDescent="0.2">
      <c r="D1045" s="5">
        <v>15.7</v>
      </c>
      <c r="E1045">
        <v>3</v>
      </c>
      <c r="F1045" s="1">
        <f t="shared" si="96"/>
        <v>10.535120492929455</v>
      </c>
      <c r="H1045" s="2">
        <v>14</v>
      </c>
      <c r="I1045" s="2">
        <v>9.6</v>
      </c>
      <c r="J1045" s="2">
        <v>8.6999999999999993</v>
      </c>
      <c r="K1045" s="28">
        <f t="shared" si="94"/>
        <v>0.75044629578481015</v>
      </c>
      <c r="P1045" s="33"/>
      <c r="R1045" s="33"/>
      <c r="S1045" s="33"/>
      <c r="T1045" s="18"/>
      <c r="AJ1045" s="33"/>
    </row>
    <row r="1046" spans="1:36" x14ac:dyDescent="0.2">
      <c r="D1046" s="5">
        <v>15.7</v>
      </c>
      <c r="E1046">
        <v>4</v>
      </c>
      <c r="F1046" s="1">
        <f t="shared" si="96"/>
        <v>10.291399487856118</v>
      </c>
      <c r="H1046" s="2">
        <v>15.2</v>
      </c>
      <c r="I1046" s="2">
        <v>10.1</v>
      </c>
      <c r="J1046" s="2">
        <v>7.1</v>
      </c>
      <c r="K1046" s="28">
        <f t="shared" si="94"/>
        <v>0.57302803211207987</v>
      </c>
      <c r="P1046" s="33"/>
      <c r="R1046" s="33"/>
      <c r="S1046" s="33"/>
      <c r="T1046" s="18"/>
      <c r="AJ1046" s="33"/>
    </row>
    <row r="1047" spans="1:36" x14ac:dyDescent="0.2">
      <c r="D1047" s="5">
        <v>15.7</v>
      </c>
      <c r="E1047">
        <v>5</v>
      </c>
      <c r="F1047" s="1">
        <f t="shared" si="96"/>
        <v>10.030308049413064</v>
      </c>
      <c r="H1047" s="2">
        <v>14</v>
      </c>
      <c r="I1047" s="2">
        <v>10.6</v>
      </c>
      <c r="J1047" s="2">
        <v>6.8</v>
      </c>
      <c r="K1047" s="28">
        <f t="shared" si="94"/>
        <v>0.55820273780765073</v>
      </c>
      <c r="P1047" s="33"/>
      <c r="R1047" s="33"/>
      <c r="S1047" s="33"/>
      <c r="T1047" s="18"/>
      <c r="AJ1047" s="33"/>
    </row>
    <row r="1048" spans="1:36" x14ac:dyDescent="0.2">
      <c r="D1048" s="5">
        <v>15.7</v>
      </c>
      <c r="E1048">
        <v>6</v>
      </c>
      <c r="F1048" s="1">
        <f t="shared" si="96"/>
        <v>9.74923070853397</v>
      </c>
      <c r="H1048" s="2">
        <v>16.2</v>
      </c>
      <c r="I1048" s="2">
        <v>8.8000000000000007</v>
      </c>
      <c r="J1048" s="2">
        <v>6.5</v>
      </c>
      <c r="K1048" s="28">
        <f t="shared" si="94"/>
        <v>0.54439548326540654</v>
      </c>
      <c r="P1048" s="33"/>
      <c r="R1048" s="33"/>
      <c r="S1048" s="33"/>
      <c r="T1048" s="18"/>
      <c r="AJ1048" s="33"/>
    </row>
    <row r="1049" spans="1:36" x14ac:dyDescent="0.2">
      <c r="D1049" s="5">
        <v>15.7</v>
      </c>
      <c r="E1049">
        <v>7</v>
      </c>
      <c r="F1049" s="1">
        <f t="shared" si="96"/>
        <v>8.5334964297169407</v>
      </c>
      <c r="H1049" s="2">
        <v>11.4</v>
      </c>
      <c r="I1049" s="2">
        <v>7.9</v>
      </c>
      <c r="J1049" s="2">
        <v>6.9</v>
      </c>
      <c r="K1049" s="28">
        <f t="shared" si="94"/>
        <v>0.72708154170478578</v>
      </c>
      <c r="P1049" s="33"/>
      <c r="R1049" s="33"/>
      <c r="S1049" s="33"/>
      <c r="T1049" s="18"/>
      <c r="AJ1049" s="33"/>
    </row>
    <row r="1050" spans="1:36" x14ac:dyDescent="0.2">
      <c r="D1050" s="5">
        <v>15.7</v>
      </c>
      <c r="E1050">
        <v>8</v>
      </c>
      <c r="F1050" s="1">
        <f t="shared" si="96"/>
        <v>8.5125305382496421</v>
      </c>
      <c r="H1050" s="2">
        <v>12.3</v>
      </c>
      <c r="I1050" s="2">
        <v>8.5</v>
      </c>
      <c r="J1050" s="2">
        <v>5.9</v>
      </c>
      <c r="K1050" s="28">
        <f t="shared" si="94"/>
        <v>0.5770188396162802</v>
      </c>
      <c r="P1050" s="33"/>
      <c r="R1050" s="33"/>
      <c r="S1050" s="33"/>
      <c r="T1050" s="18"/>
      <c r="AJ1050" s="33"/>
    </row>
    <row r="1051" spans="1:36" x14ac:dyDescent="0.2">
      <c r="D1051" s="5">
        <v>15.7</v>
      </c>
      <c r="E1051">
        <v>9</v>
      </c>
      <c r="F1051" s="1">
        <f t="shared" si="96"/>
        <v>8.3293104138022809</v>
      </c>
      <c r="H1051" s="2">
        <v>13.7</v>
      </c>
      <c r="I1051" s="2">
        <v>7.4</v>
      </c>
      <c r="J1051" s="2">
        <v>5.7</v>
      </c>
      <c r="K1051" s="28">
        <f t="shared" si="94"/>
        <v>0.56610724400795975</v>
      </c>
      <c r="P1051" s="33"/>
      <c r="R1051" s="33"/>
      <c r="S1051" s="33"/>
      <c r="T1051" s="18"/>
      <c r="AJ1051" s="33"/>
    </row>
    <row r="1052" spans="1:36" x14ac:dyDescent="0.2">
      <c r="D1052" s="5">
        <v>15.7</v>
      </c>
      <c r="E1052">
        <v>10</v>
      </c>
      <c r="F1052" s="1">
        <f t="shared" si="96"/>
        <v>7.701219798883904</v>
      </c>
      <c r="H1052" s="2">
        <v>12.5</v>
      </c>
      <c r="I1052" s="2">
        <v>8.6999999999999993</v>
      </c>
      <c r="J1052" s="2">
        <v>4.2</v>
      </c>
      <c r="K1052" s="28">
        <f t="shared" si="94"/>
        <v>0.40274917324772269</v>
      </c>
      <c r="P1052" s="33"/>
      <c r="R1052" s="33"/>
      <c r="S1052" s="33"/>
      <c r="T1052" s="18"/>
      <c r="AJ1052" s="33"/>
    </row>
    <row r="1053" spans="1:36" x14ac:dyDescent="0.2">
      <c r="D1053" s="5">
        <v>15.7</v>
      </c>
      <c r="E1053">
        <v>11</v>
      </c>
      <c r="F1053" s="1">
        <f t="shared" si="96"/>
        <v>6.8109397150555626</v>
      </c>
      <c r="H1053" s="2">
        <v>9.8000000000000007</v>
      </c>
      <c r="I1053" s="2">
        <v>6.2</v>
      </c>
      <c r="J1053" s="2">
        <v>5.2</v>
      </c>
      <c r="K1053" s="28">
        <f t="shared" si="94"/>
        <v>0.66710540752802105</v>
      </c>
      <c r="P1053" s="33"/>
      <c r="R1053" s="33"/>
      <c r="S1053" s="33"/>
      <c r="T1053" s="18"/>
      <c r="AJ1053" s="33"/>
    </row>
    <row r="1054" spans="1:36" x14ac:dyDescent="0.2">
      <c r="D1054" s="5">
        <v>15.7</v>
      </c>
      <c r="E1054">
        <v>12</v>
      </c>
      <c r="F1054" s="1">
        <f t="shared" si="96"/>
        <v>6.3593781283501762</v>
      </c>
      <c r="H1054" s="2">
        <v>9.4</v>
      </c>
      <c r="I1054" s="2">
        <v>7.2</v>
      </c>
      <c r="J1054" s="2">
        <v>3.8</v>
      </c>
      <c r="K1054" s="28">
        <f t="shared" si="94"/>
        <v>0.46190580640999934</v>
      </c>
      <c r="P1054" s="33"/>
      <c r="R1054" s="33"/>
      <c r="S1054" s="33"/>
      <c r="T1054" s="18"/>
      <c r="AJ1054" s="33"/>
    </row>
    <row r="1055" spans="1:36" x14ac:dyDescent="0.2">
      <c r="K1055" s="28" t="s">
        <v>159</v>
      </c>
    </row>
    <row r="1056" spans="1:36" x14ac:dyDescent="0.2">
      <c r="A1056" t="s">
        <v>91</v>
      </c>
      <c r="B1056" s="5">
        <v>19.280860000000001</v>
      </c>
      <c r="C1056" s="5">
        <v>-155.20871</v>
      </c>
      <c r="D1056" s="5">
        <v>16.8</v>
      </c>
      <c r="E1056">
        <v>1</v>
      </c>
      <c r="F1056" s="1">
        <f t="shared" ref="F1056:F1067" si="97">POWER((H1056*I1056*J1056),1/3)</f>
        <v>8.2096653825817967</v>
      </c>
      <c r="G1056" s="2">
        <f>((H1056+I1056+J1056+H1057+I1057+J1057+H1058+I1058+J1058+H1059+I1059+J1059+H1060+I1060+J1060)/15)</f>
        <v>7.8933333333333335</v>
      </c>
      <c r="H1056" s="2">
        <v>10.6</v>
      </c>
      <c r="I1056" s="2">
        <v>9</v>
      </c>
      <c r="J1056" s="2">
        <v>5.8</v>
      </c>
      <c r="K1056" s="28">
        <f t="shared" si="94"/>
        <v>0.59381861293948623</v>
      </c>
      <c r="L1056" s="28">
        <f>AVERAGE(K1056:K1067)</f>
        <v>0.56623022759909236</v>
      </c>
      <c r="P1056" s="33"/>
      <c r="Q1056" s="33"/>
      <c r="R1056" s="33"/>
      <c r="S1056" s="33"/>
      <c r="T1056" s="18"/>
      <c r="AA1056" s="18"/>
      <c r="AJ1056" s="33"/>
    </row>
    <row r="1057" spans="2:60" x14ac:dyDescent="0.2">
      <c r="D1057" s="5">
        <v>16.8</v>
      </c>
      <c r="E1057">
        <v>2</v>
      </c>
      <c r="F1057" s="1">
        <f t="shared" si="97"/>
        <v>7.8618143333897184</v>
      </c>
      <c r="H1057" s="2">
        <v>11.6</v>
      </c>
      <c r="I1057" s="2">
        <v>7.1</v>
      </c>
      <c r="J1057" s="2">
        <v>5.9</v>
      </c>
      <c r="K1057" s="28">
        <f t="shared" si="94"/>
        <v>0.65012047301385845</v>
      </c>
      <c r="P1057" s="33"/>
      <c r="R1057" s="33"/>
      <c r="S1057" s="33"/>
      <c r="T1057" s="18"/>
    </row>
    <row r="1058" spans="2:60" x14ac:dyDescent="0.2">
      <c r="D1058" s="5">
        <v>16.8</v>
      </c>
      <c r="E1058">
        <v>3</v>
      </c>
      <c r="F1058" s="1">
        <f t="shared" si="97"/>
        <v>7.7770528727266655</v>
      </c>
      <c r="H1058" s="2">
        <v>13.9</v>
      </c>
      <c r="I1058" s="2">
        <v>7.2</v>
      </c>
      <c r="J1058" s="2">
        <v>4.7</v>
      </c>
      <c r="K1058" s="28">
        <f t="shared" si="94"/>
        <v>0.46981211272485268</v>
      </c>
      <c r="P1058" s="33"/>
      <c r="R1058" s="33"/>
      <c r="S1058" s="33"/>
      <c r="T1058" s="18"/>
    </row>
    <row r="1059" spans="2:60" x14ac:dyDescent="0.2">
      <c r="D1059" s="5">
        <v>16.8</v>
      </c>
      <c r="E1059">
        <v>4</v>
      </c>
      <c r="F1059" s="1">
        <f t="shared" si="97"/>
        <v>7.1106235198085752</v>
      </c>
      <c r="H1059" s="2">
        <v>10.7</v>
      </c>
      <c r="I1059" s="2">
        <v>9.6</v>
      </c>
      <c r="J1059" s="2">
        <v>3.5</v>
      </c>
      <c r="K1059" s="28">
        <f t="shared" si="94"/>
        <v>0.34533495410918807</v>
      </c>
      <c r="P1059" s="33"/>
      <c r="R1059" s="33"/>
      <c r="S1059" s="33"/>
      <c r="T1059" s="18"/>
    </row>
    <row r="1060" spans="2:60" x14ac:dyDescent="0.2">
      <c r="D1060" s="5">
        <v>16.8</v>
      </c>
      <c r="E1060">
        <v>5</v>
      </c>
      <c r="F1060" s="1">
        <f t="shared" si="97"/>
        <v>6.163609230253039</v>
      </c>
      <c r="H1060" s="2">
        <v>7.9</v>
      </c>
      <c r="I1060" s="2">
        <v>5.7</v>
      </c>
      <c r="J1060" s="2">
        <v>5.2</v>
      </c>
      <c r="K1060" s="28">
        <f t="shared" si="94"/>
        <v>0.77491197124583266</v>
      </c>
      <c r="P1060" s="33"/>
      <c r="R1060" s="33"/>
      <c r="S1060" s="33"/>
      <c r="T1060" s="18"/>
    </row>
    <row r="1061" spans="2:60" x14ac:dyDescent="0.2">
      <c r="D1061" s="5">
        <v>16.8</v>
      </c>
      <c r="E1061">
        <v>6</v>
      </c>
      <c r="F1061" s="1">
        <f t="shared" si="97"/>
        <v>6.0570847949137736</v>
      </c>
      <c r="H1061" s="2">
        <v>7.6</v>
      </c>
      <c r="I1061" s="2">
        <v>6.8</v>
      </c>
      <c r="J1061" s="2">
        <v>4.3</v>
      </c>
      <c r="K1061" s="28">
        <f t="shared" si="94"/>
        <v>0.59814600038025645</v>
      </c>
      <c r="P1061" s="33"/>
      <c r="R1061" s="33"/>
      <c r="S1061" s="33"/>
      <c r="T1061" s="18"/>
    </row>
    <row r="1062" spans="2:60" x14ac:dyDescent="0.2">
      <c r="D1062" s="5">
        <v>16.8</v>
      </c>
      <c r="E1062">
        <v>7</v>
      </c>
      <c r="F1062" s="1">
        <f t="shared" si="97"/>
        <v>5.8835893675452429</v>
      </c>
      <c r="H1062" s="2">
        <v>7.3</v>
      </c>
      <c r="I1062" s="2">
        <v>6.2</v>
      </c>
      <c r="J1062" s="2">
        <v>4.5</v>
      </c>
      <c r="K1062" s="28">
        <f t="shared" si="94"/>
        <v>0.66889082511704578</v>
      </c>
      <c r="P1062" s="33"/>
      <c r="R1062" s="33"/>
      <c r="S1062" s="33"/>
      <c r="T1062" s="18"/>
    </row>
    <row r="1063" spans="2:60" x14ac:dyDescent="0.2">
      <c r="D1063" s="5">
        <v>16.8</v>
      </c>
      <c r="E1063">
        <v>8</v>
      </c>
      <c r="F1063" s="1">
        <f t="shared" si="97"/>
        <v>5.7778784773157081</v>
      </c>
      <c r="H1063" s="2">
        <v>9.4</v>
      </c>
      <c r="I1063" s="2">
        <v>5.7</v>
      </c>
      <c r="J1063" s="2">
        <v>3.6</v>
      </c>
      <c r="K1063" s="28">
        <f t="shared" si="94"/>
        <v>0.49181429319628484</v>
      </c>
      <c r="P1063" s="33"/>
      <c r="R1063" s="33"/>
      <c r="S1063" s="33"/>
      <c r="T1063" s="18"/>
    </row>
    <row r="1064" spans="2:60" x14ac:dyDescent="0.2">
      <c r="D1064" s="5">
        <v>16.8</v>
      </c>
      <c r="E1064">
        <v>9</v>
      </c>
      <c r="F1064" s="1">
        <f t="shared" si="97"/>
        <v>5.644333473522293</v>
      </c>
      <c r="H1064" s="2">
        <v>7.4</v>
      </c>
      <c r="I1064" s="2">
        <v>5.4</v>
      </c>
      <c r="J1064" s="2">
        <v>4.5</v>
      </c>
      <c r="K1064" s="28">
        <f t="shared" si="94"/>
        <v>0.71186849681437414</v>
      </c>
      <c r="P1064" s="33"/>
      <c r="R1064" s="33"/>
      <c r="S1064" s="33"/>
      <c r="T1064" s="18"/>
    </row>
    <row r="1065" spans="2:60" x14ac:dyDescent="0.2">
      <c r="D1065" s="5">
        <v>16.8</v>
      </c>
      <c r="E1065">
        <v>10</v>
      </c>
      <c r="F1065" s="1">
        <f t="shared" si="97"/>
        <v>5.451361778496417</v>
      </c>
      <c r="H1065" s="2">
        <v>9</v>
      </c>
      <c r="I1065" s="2">
        <v>6</v>
      </c>
      <c r="J1065" s="2">
        <v>3</v>
      </c>
      <c r="K1065" s="28">
        <f t="shared" si="94"/>
        <v>0.40824829046386302</v>
      </c>
      <c r="P1065" s="33"/>
      <c r="R1065" s="33"/>
      <c r="S1065" s="33"/>
      <c r="T1065" s="18"/>
    </row>
    <row r="1066" spans="2:60" x14ac:dyDescent="0.2">
      <c r="D1066" s="5">
        <v>16.8</v>
      </c>
      <c r="E1066">
        <v>11</v>
      </c>
      <c r="F1066" s="1">
        <f t="shared" si="97"/>
        <v>5.3158184111781344</v>
      </c>
      <c r="H1066" s="2">
        <v>6.7</v>
      </c>
      <c r="I1066" s="2">
        <v>5.9</v>
      </c>
      <c r="J1066" s="2">
        <v>3.8</v>
      </c>
      <c r="K1066" s="28">
        <f t="shared" si="94"/>
        <v>0.60439406280342989</v>
      </c>
      <c r="P1066" s="33"/>
      <c r="R1066" s="33"/>
      <c r="S1066" s="33"/>
      <c r="T1066" s="18"/>
    </row>
    <row r="1067" spans="2:60" x14ac:dyDescent="0.2">
      <c r="D1067" s="5">
        <v>16.8</v>
      </c>
      <c r="E1067">
        <v>12</v>
      </c>
      <c r="F1067" s="1">
        <f t="shared" si="97"/>
        <v>4.7476072898477071</v>
      </c>
      <c r="H1067" s="2">
        <v>8.1999999999999993</v>
      </c>
      <c r="I1067" s="2">
        <v>4.5</v>
      </c>
      <c r="J1067" s="2">
        <v>2.9</v>
      </c>
      <c r="K1067" s="28">
        <f t="shared" si="94"/>
        <v>0.47740263838063501</v>
      </c>
      <c r="P1067" s="33"/>
      <c r="R1067" s="33"/>
      <c r="S1067" s="33"/>
      <c r="T1067" s="18"/>
    </row>
    <row r="1068" spans="2:60" x14ac:dyDescent="0.2">
      <c r="D1068" s="5">
        <v>16.8</v>
      </c>
      <c r="K1068" s="28" t="s">
        <v>159</v>
      </c>
    </row>
    <row r="1069" spans="2:60" s="15" customFormat="1" x14ac:dyDescent="0.2">
      <c r="C1069" s="14" t="s">
        <v>15</v>
      </c>
      <c r="D1069" s="5">
        <v>16.8</v>
      </c>
      <c r="E1069" s="15">
        <v>1</v>
      </c>
      <c r="F1069" s="16">
        <f>POWER((H1069*I1069*J1069),1/3)</f>
        <v>9.0159716395368932</v>
      </c>
      <c r="G1069" s="17">
        <f>AVERAGE(H1069:J1069)</f>
        <v>9.1</v>
      </c>
      <c r="H1069" s="17">
        <v>10.8</v>
      </c>
      <c r="I1069" s="17">
        <v>8.6999999999999993</v>
      </c>
      <c r="J1069" s="17">
        <v>7.8</v>
      </c>
      <c r="K1069" s="28">
        <f t="shared" si="94"/>
        <v>0.80467979876722473</v>
      </c>
      <c r="L1069" s="29"/>
      <c r="M1069" s="28"/>
      <c r="N1069" s="35"/>
      <c r="O1069" s="36"/>
      <c r="P1069" s="33"/>
      <c r="Q1069" s="36"/>
      <c r="R1069" s="36"/>
      <c r="S1069" s="36"/>
      <c r="T1069" s="36"/>
      <c r="U1069" s="18"/>
      <c r="V1069" s="18"/>
      <c r="W1069" s="18"/>
      <c r="X1069" s="18"/>
      <c r="Y1069" s="18"/>
      <c r="Z1069" s="18"/>
      <c r="AA1069" s="18"/>
      <c r="AB1069" s="36"/>
      <c r="AC1069" s="18"/>
      <c r="AD1069" s="18"/>
      <c r="AE1069" s="18"/>
      <c r="AF1069" s="18"/>
      <c r="AG1069" s="18"/>
      <c r="AH1069" s="18"/>
      <c r="AI1069" s="33"/>
      <c r="AJ1069" s="36"/>
      <c r="AK1069" s="36"/>
      <c r="AL1069" s="36"/>
      <c r="AM1069" s="36"/>
      <c r="AN1069" s="36"/>
      <c r="AO1069" s="36"/>
      <c r="AP1069" s="36"/>
      <c r="AQ1069" s="36"/>
      <c r="AR1069" s="36"/>
      <c r="AS1069" s="36"/>
      <c r="AT1069" s="36"/>
      <c r="AU1069" s="36"/>
      <c r="AV1069" s="36"/>
      <c r="AW1069" s="36"/>
      <c r="AX1069" s="36"/>
      <c r="AY1069" s="36"/>
      <c r="AZ1069" s="36"/>
      <c r="BA1069" s="36"/>
      <c r="BB1069" s="36"/>
      <c r="BC1069" s="36"/>
      <c r="BD1069" s="36"/>
      <c r="BE1069" s="36"/>
      <c r="BF1069" s="36"/>
      <c r="BG1069" s="36"/>
      <c r="BH1069" s="36"/>
    </row>
    <row r="1070" spans="2:60" s="15" customFormat="1" x14ac:dyDescent="0.2">
      <c r="B1070" s="14"/>
      <c r="C1070" s="14"/>
      <c r="D1070" s="5">
        <v>16.8</v>
      </c>
      <c r="E1070" s="15">
        <v>2</v>
      </c>
      <c r="F1070" s="16">
        <f>POWER((H1070*I1070*J1070),1/3)</f>
        <v>5.6084269385443148</v>
      </c>
      <c r="G1070" s="17">
        <f>AVERAGE(H1070:J1070)</f>
        <v>5.666666666666667</v>
      </c>
      <c r="H1070" s="17">
        <v>6.5</v>
      </c>
      <c r="I1070" s="17">
        <v>5.9</v>
      </c>
      <c r="J1070" s="17">
        <v>4.5999999999999996</v>
      </c>
      <c r="K1070" s="28">
        <f t="shared" si="94"/>
        <v>0.74280556291837041</v>
      </c>
      <c r="L1070" s="29"/>
      <c r="M1070" s="28"/>
      <c r="N1070" s="35"/>
      <c r="O1070" s="36"/>
      <c r="P1070" s="33"/>
      <c r="Q1070" s="36"/>
      <c r="R1070" s="36"/>
      <c r="S1070" s="36"/>
      <c r="T1070" s="36"/>
      <c r="U1070" s="18"/>
      <c r="V1070" s="18"/>
      <c r="W1070" s="18"/>
      <c r="X1070" s="18"/>
      <c r="Y1070" s="18"/>
      <c r="Z1070" s="18"/>
      <c r="AA1070" s="36"/>
      <c r="AB1070" s="36"/>
      <c r="AC1070" s="18"/>
      <c r="AD1070" s="18"/>
      <c r="AE1070" s="18"/>
      <c r="AF1070" s="18"/>
      <c r="AG1070" s="18"/>
      <c r="AH1070" s="18"/>
      <c r="AI1070" s="33"/>
      <c r="AJ1070" s="36"/>
      <c r="AK1070" s="36"/>
      <c r="AL1070" s="36"/>
      <c r="AM1070" s="36"/>
      <c r="AN1070" s="36"/>
      <c r="AO1070" s="36"/>
      <c r="AP1070" s="36"/>
      <c r="AQ1070" s="36"/>
      <c r="AR1070" s="36"/>
      <c r="AS1070" s="36"/>
      <c r="AT1070" s="36"/>
      <c r="AU1070" s="36"/>
      <c r="AV1070" s="36"/>
      <c r="AW1070" s="36"/>
      <c r="AX1070" s="36"/>
      <c r="AY1070" s="36"/>
      <c r="AZ1070" s="36"/>
      <c r="BA1070" s="36"/>
      <c r="BB1070" s="36"/>
      <c r="BC1070" s="36"/>
      <c r="BD1070" s="36"/>
      <c r="BE1070" s="36"/>
      <c r="BF1070" s="36"/>
      <c r="BG1070" s="36"/>
      <c r="BH1070" s="36"/>
    </row>
    <row r="1071" spans="2:60" s="15" customFormat="1" x14ac:dyDescent="0.2">
      <c r="B1071" s="14"/>
      <c r="C1071" s="14"/>
      <c r="D1071" s="5">
        <v>16.8</v>
      </c>
      <c r="E1071" s="15">
        <v>3</v>
      </c>
      <c r="F1071" s="16">
        <f>POWER((H1071*I1071*J1071),1/3)</f>
        <v>6.2466648873069541</v>
      </c>
      <c r="G1071" s="17">
        <f>AVERAGE(H1071:J1071)</f>
        <v>6.333333333333333</v>
      </c>
      <c r="H1071" s="17">
        <v>7.5</v>
      </c>
      <c r="I1071" s="17">
        <v>6.5</v>
      </c>
      <c r="J1071" s="17">
        <v>5</v>
      </c>
      <c r="K1071" s="28">
        <f t="shared" si="94"/>
        <v>0.71611487403943286</v>
      </c>
      <c r="L1071" s="29"/>
      <c r="M1071" s="28"/>
      <c r="N1071" s="35"/>
      <c r="O1071" s="36"/>
      <c r="P1071" s="33"/>
      <c r="Q1071" s="36"/>
      <c r="R1071" s="36"/>
      <c r="S1071" s="36"/>
      <c r="T1071" s="36"/>
      <c r="U1071" s="18"/>
      <c r="V1071" s="18"/>
      <c r="W1071" s="18"/>
      <c r="X1071" s="18"/>
      <c r="Y1071" s="18"/>
      <c r="Z1071" s="18"/>
      <c r="AA1071" s="36"/>
      <c r="AB1071" s="36"/>
      <c r="AC1071" s="18"/>
      <c r="AD1071" s="18"/>
      <c r="AE1071" s="18"/>
      <c r="AF1071" s="18"/>
      <c r="AG1071" s="18"/>
      <c r="AH1071" s="18"/>
      <c r="AI1071" s="33"/>
      <c r="AJ1071" s="36"/>
      <c r="AK1071" s="36"/>
      <c r="AL1071" s="36"/>
      <c r="AM1071" s="36"/>
      <c r="AN1071" s="36"/>
      <c r="AO1071" s="36"/>
      <c r="AP1071" s="36"/>
      <c r="AQ1071" s="36"/>
      <c r="AR1071" s="36"/>
      <c r="AS1071" s="36"/>
      <c r="AT1071" s="36"/>
      <c r="AU1071" s="36"/>
      <c r="AV1071" s="36"/>
      <c r="AW1071" s="36"/>
      <c r="AX1071" s="36"/>
      <c r="AY1071" s="36"/>
      <c r="AZ1071" s="36"/>
      <c r="BA1071" s="36"/>
      <c r="BB1071" s="36"/>
      <c r="BC1071" s="36"/>
      <c r="BD1071" s="36"/>
      <c r="BE1071" s="36"/>
      <c r="BF1071" s="36"/>
      <c r="BG1071" s="36"/>
      <c r="BH1071" s="36"/>
    </row>
    <row r="1072" spans="2:60" x14ac:dyDescent="0.2">
      <c r="G1072" s="2">
        <f>AVERAGE(G1069:G1071)</f>
        <v>7.0333333333333323</v>
      </c>
      <c r="K1072" s="28" t="s">
        <v>159</v>
      </c>
    </row>
    <row r="1073" spans="1:36" x14ac:dyDescent="0.2">
      <c r="A1073" t="s">
        <v>92</v>
      </c>
      <c r="B1073" s="5">
        <v>19.276879999999998</v>
      </c>
      <c r="C1073" s="5">
        <v>-155.20806999999999</v>
      </c>
      <c r="D1073" s="5">
        <v>17.2</v>
      </c>
      <c r="E1073">
        <v>1</v>
      </c>
      <c r="F1073" s="1">
        <f t="shared" ref="F1073:F1084" si="98">POWER((H1073*I1073*J1073),1/3)</f>
        <v>7.0777189498023194</v>
      </c>
      <c r="G1073" s="2">
        <f>((H1073+I1073+J1073+H1074+I1074+J1074+H1075+I1075+J1075+H1076+I1076+J1076+H1077+I1077+J1077)/15)</f>
        <v>6.3466666666666676</v>
      </c>
      <c r="H1073" s="2">
        <v>10.199999999999999</v>
      </c>
      <c r="I1073" s="2">
        <v>7.9</v>
      </c>
      <c r="J1073" s="2">
        <v>4.4000000000000004</v>
      </c>
      <c r="K1073" s="28">
        <f t="shared" si="94"/>
        <v>0.49016132912326216</v>
      </c>
      <c r="L1073" s="28">
        <f>AVERAGE(K1073:K1084)</f>
        <v>0.52687420188684808</v>
      </c>
      <c r="P1073" s="33"/>
      <c r="Q1073" s="33"/>
      <c r="R1073" s="33"/>
      <c r="S1073" s="33"/>
      <c r="T1073" s="18"/>
      <c r="AA1073" s="18"/>
      <c r="AJ1073" s="33"/>
    </row>
    <row r="1074" spans="1:36" x14ac:dyDescent="0.2">
      <c r="D1074" s="5">
        <v>17.2</v>
      </c>
      <c r="E1074">
        <v>2</v>
      </c>
      <c r="F1074" s="1">
        <f t="shared" si="98"/>
        <v>5.966311198128941</v>
      </c>
      <c r="H1074" s="2">
        <v>8.1</v>
      </c>
      <c r="I1074" s="2">
        <v>5.7</v>
      </c>
      <c r="J1074" s="2">
        <v>4.5999999999999996</v>
      </c>
      <c r="K1074" s="28">
        <f t="shared" si="94"/>
        <v>0.67698320472213347</v>
      </c>
      <c r="P1074" s="33"/>
      <c r="R1074" s="33"/>
      <c r="S1074" s="33"/>
      <c r="T1074" s="18"/>
    </row>
    <row r="1075" spans="1:36" x14ac:dyDescent="0.2">
      <c r="D1075" s="5">
        <v>17.2</v>
      </c>
      <c r="E1075">
        <v>3</v>
      </c>
      <c r="F1075" s="1">
        <f t="shared" si="98"/>
        <v>5.9276306216432051</v>
      </c>
      <c r="H1075" s="2">
        <v>8.6999999999999993</v>
      </c>
      <c r="I1075" s="2">
        <v>6.3</v>
      </c>
      <c r="J1075" s="2">
        <v>3.8</v>
      </c>
      <c r="K1075" s="28">
        <f t="shared" si="94"/>
        <v>0.51327923569963496</v>
      </c>
      <c r="P1075" s="33"/>
      <c r="R1075" s="33"/>
      <c r="S1075" s="33"/>
      <c r="T1075" s="18"/>
    </row>
    <row r="1076" spans="1:36" x14ac:dyDescent="0.2">
      <c r="D1076" s="5">
        <v>17.2</v>
      </c>
      <c r="E1076">
        <v>4</v>
      </c>
      <c r="F1076" s="1">
        <f t="shared" si="98"/>
        <v>5.6296051177073014</v>
      </c>
      <c r="H1076" s="2">
        <v>8.4</v>
      </c>
      <c r="I1076" s="2">
        <v>5.9</v>
      </c>
      <c r="J1076" s="2">
        <v>3.6</v>
      </c>
      <c r="K1076" s="28">
        <f t="shared" si="94"/>
        <v>0.51137189075442246</v>
      </c>
      <c r="P1076" s="33"/>
      <c r="R1076" s="33"/>
      <c r="S1076" s="33"/>
      <c r="T1076" s="18"/>
    </row>
    <row r="1077" spans="1:36" x14ac:dyDescent="0.2">
      <c r="D1077" s="5">
        <v>17.2</v>
      </c>
      <c r="E1077">
        <v>5</v>
      </c>
      <c r="F1077" s="1">
        <f t="shared" si="98"/>
        <v>5.5664662618440284</v>
      </c>
      <c r="H1077" s="2">
        <v>7.7</v>
      </c>
      <c r="I1077" s="2">
        <v>6.4</v>
      </c>
      <c r="J1077" s="2">
        <v>3.5</v>
      </c>
      <c r="K1077" s="28">
        <f t="shared" si="94"/>
        <v>0.49857752201091599</v>
      </c>
      <c r="P1077" s="33"/>
      <c r="R1077" s="33"/>
      <c r="S1077" s="33"/>
      <c r="T1077" s="18"/>
    </row>
    <row r="1078" spans="1:36" x14ac:dyDescent="0.2">
      <c r="D1078" s="5">
        <v>17.2</v>
      </c>
      <c r="E1078">
        <v>6</v>
      </c>
      <c r="F1078" s="1">
        <f t="shared" si="98"/>
        <v>5.2414827884177937</v>
      </c>
      <c r="H1078" s="2">
        <v>7.2</v>
      </c>
      <c r="I1078" s="2">
        <v>5</v>
      </c>
      <c r="J1078" s="2">
        <v>4</v>
      </c>
      <c r="K1078" s="28">
        <f t="shared" si="94"/>
        <v>0.66666666666666663</v>
      </c>
      <c r="P1078" s="33"/>
      <c r="R1078" s="33"/>
      <c r="S1078" s="33"/>
      <c r="T1078" s="18"/>
    </row>
    <row r="1079" spans="1:36" x14ac:dyDescent="0.2">
      <c r="D1079" s="5">
        <v>17.2</v>
      </c>
      <c r="E1079">
        <v>7</v>
      </c>
      <c r="F1079" s="1">
        <f t="shared" si="98"/>
        <v>4.9283103651438784</v>
      </c>
      <c r="H1079" s="2">
        <v>6</v>
      </c>
      <c r="I1079" s="2">
        <v>5.7</v>
      </c>
      <c r="J1079" s="2">
        <v>3.5</v>
      </c>
      <c r="K1079" s="28">
        <f t="shared" si="94"/>
        <v>0.59848737204967328</v>
      </c>
      <c r="P1079" s="33"/>
      <c r="R1079" s="33"/>
      <c r="S1079" s="33"/>
      <c r="T1079" s="18"/>
    </row>
    <row r="1080" spans="1:36" x14ac:dyDescent="0.2">
      <c r="D1080" s="5">
        <v>17.2</v>
      </c>
      <c r="E1080">
        <v>8</v>
      </c>
      <c r="F1080" s="1">
        <f t="shared" si="98"/>
        <v>4.8908896386992566</v>
      </c>
      <c r="H1080" s="2">
        <v>6.2</v>
      </c>
      <c r="I1080" s="2">
        <v>5.0999999999999996</v>
      </c>
      <c r="J1080" s="2">
        <v>3.7</v>
      </c>
      <c r="K1080" s="28">
        <f t="shared" si="94"/>
        <v>0.65799226947736034</v>
      </c>
      <c r="P1080" s="33"/>
      <c r="R1080" s="33"/>
      <c r="S1080" s="33"/>
      <c r="T1080" s="18"/>
    </row>
    <row r="1081" spans="1:36" x14ac:dyDescent="0.2">
      <c r="D1081" s="5">
        <v>17.2</v>
      </c>
      <c r="E1081">
        <v>9</v>
      </c>
      <c r="F1081" s="1">
        <f t="shared" si="98"/>
        <v>4.7849790848887466</v>
      </c>
      <c r="H1081" s="2">
        <v>6.3</v>
      </c>
      <c r="I1081" s="2">
        <v>4.7</v>
      </c>
      <c r="J1081" s="2">
        <v>3.7</v>
      </c>
      <c r="K1081" s="28">
        <f t="shared" si="94"/>
        <v>0.67995867725129799</v>
      </c>
      <c r="P1081" s="33"/>
      <c r="R1081" s="33"/>
      <c r="S1081" s="33"/>
      <c r="T1081" s="18"/>
    </row>
    <row r="1082" spans="1:36" x14ac:dyDescent="0.2">
      <c r="D1082" s="5">
        <v>17.2</v>
      </c>
      <c r="E1082">
        <v>10</v>
      </c>
      <c r="F1082" s="1">
        <f t="shared" si="98"/>
        <v>4.2915644973111347</v>
      </c>
      <c r="H1082" s="2">
        <v>7.6</v>
      </c>
      <c r="I1082" s="2">
        <v>6.5</v>
      </c>
      <c r="J1082" s="2">
        <v>1.6</v>
      </c>
      <c r="K1082" s="28">
        <f t="shared" si="94"/>
        <v>0.2276441572897889</v>
      </c>
      <c r="P1082" s="33"/>
      <c r="R1082" s="33"/>
      <c r="S1082" s="33"/>
      <c r="T1082" s="18"/>
    </row>
    <row r="1083" spans="1:36" x14ac:dyDescent="0.2">
      <c r="D1083" s="5">
        <v>17.2</v>
      </c>
      <c r="E1083">
        <v>11</v>
      </c>
      <c r="F1083" s="1">
        <f t="shared" si="98"/>
        <v>4.1502056316553118</v>
      </c>
      <c r="H1083" s="2">
        <v>7.4</v>
      </c>
      <c r="I1083" s="2">
        <v>4.2</v>
      </c>
      <c r="J1083" s="2">
        <v>2.2999999999999998</v>
      </c>
      <c r="K1083" s="28">
        <f t="shared" si="94"/>
        <v>0.4125602019171507</v>
      </c>
      <c r="P1083" s="33"/>
      <c r="R1083" s="33"/>
      <c r="S1083" s="33"/>
      <c r="T1083" s="18"/>
    </row>
    <row r="1084" spans="1:36" x14ac:dyDescent="0.2">
      <c r="D1084" s="5">
        <v>17.2</v>
      </c>
      <c r="E1084">
        <v>12</v>
      </c>
      <c r="F1084" s="1">
        <f t="shared" si="98"/>
        <v>3.7543948474055835</v>
      </c>
      <c r="H1084" s="2">
        <v>6.3</v>
      </c>
      <c r="I1084" s="2">
        <v>4.2</v>
      </c>
      <c r="J1084" s="2">
        <v>2</v>
      </c>
      <c r="K1084" s="28">
        <f t="shared" si="94"/>
        <v>0.38880789567986951</v>
      </c>
      <c r="P1084" s="33"/>
      <c r="R1084" s="33"/>
      <c r="S1084" s="33"/>
      <c r="T1084" s="18"/>
    </row>
    <row r="1085" spans="1:36" x14ac:dyDescent="0.2">
      <c r="K1085" s="28" t="s">
        <v>159</v>
      </c>
    </row>
    <row r="1086" spans="1:36" x14ac:dyDescent="0.2">
      <c r="A1086" t="s">
        <v>93</v>
      </c>
      <c r="B1086" s="5">
        <v>19.276119999999999</v>
      </c>
      <c r="C1086" s="5">
        <v>-155.21494000000001</v>
      </c>
      <c r="D1086" s="5">
        <v>17</v>
      </c>
      <c r="E1086">
        <v>1</v>
      </c>
      <c r="F1086" s="1">
        <f t="shared" ref="F1086:F1097" si="99">POWER((H1086*I1086*J1086),1/3)</f>
        <v>16.738054897761518</v>
      </c>
      <c r="G1086" s="2">
        <f>((H1086+I1086+J1086+H1087+I1087+J1087+H1088+I1088+J1088+H1089+I1089+J1089+H1090+I1090+J1090)/15)</f>
        <v>12.206666666666665</v>
      </c>
      <c r="H1086" s="2">
        <v>20.5</v>
      </c>
      <c r="I1086" s="2">
        <v>18.3</v>
      </c>
      <c r="J1086" s="2">
        <v>12.5</v>
      </c>
      <c r="K1086" s="28">
        <f t="shared" si="94"/>
        <v>0.64536816363995719</v>
      </c>
      <c r="L1086" s="28">
        <f>AVERAGE(K1086:K1097)</f>
        <v>0.48950924633799303</v>
      </c>
      <c r="P1086" s="33"/>
      <c r="Q1086" s="33"/>
      <c r="R1086" s="33"/>
      <c r="S1086" s="33"/>
      <c r="T1086" s="18"/>
      <c r="AA1086" s="18"/>
      <c r="AJ1086" s="33"/>
    </row>
    <row r="1087" spans="1:36" x14ac:dyDescent="0.2">
      <c r="D1087" s="5">
        <v>17</v>
      </c>
      <c r="E1087">
        <v>2</v>
      </c>
      <c r="F1087" s="1">
        <f t="shared" si="99"/>
        <v>12.674688670387178</v>
      </c>
      <c r="H1087" s="2">
        <v>16</v>
      </c>
      <c r="I1087" s="2">
        <v>12.6</v>
      </c>
      <c r="J1087" s="2">
        <v>10.1</v>
      </c>
      <c r="K1087" s="28">
        <f t="shared" si="94"/>
        <v>0.71133816439650144</v>
      </c>
      <c r="P1087" s="33"/>
      <c r="R1087" s="33"/>
      <c r="S1087" s="33"/>
      <c r="T1087" s="18"/>
    </row>
    <row r="1088" spans="1:36" x14ac:dyDescent="0.2">
      <c r="D1088" s="5">
        <v>17</v>
      </c>
      <c r="E1088">
        <v>3</v>
      </c>
      <c r="F1088" s="1">
        <f t="shared" si="99"/>
        <v>11.013482091584621</v>
      </c>
      <c r="H1088" s="2">
        <v>14.6</v>
      </c>
      <c r="I1088" s="2">
        <v>12.2</v>
      </c>
      <c r="J1088" s="2">
        <v>7.5</v>
      </c>
      <c r="K1088" s="28">
        <f t="shared" si="94"/>
        <v>0.56195937415347652</v>
      </c>
      <c r="P1088" s="33"/>
      <c r="R1088" s="33"/>
      <c r="S1088" s="33"/>
      <c r="T1088" s="18"/>
    </row>
    <row r="1089" spans="1:36" x14ac:dyDescent="0.2">
      <c r="D1089" s="5">
        <v>17</v>
      </c>
      <c r="E1089">
        <v>4</v>
      </c>
      <c r="F1089" s="1">
        <f t="shared" si="99"/>
        <v>9.8323517804769729</v>
      </c>
      <c r="H1089" s="2">
        <v>13.8</v>
      </c>
      <c r="I1089" s="2">
        <v>8.4</v>
      </c>
      <c r="J1089" s="2">
        <v>8.1999999999999993</v>
      </c>
      <c r="K1089" s="28">
        <f t="shared" si="94"/>
        <v>0.7616135571863154</v>
      </c>
      <c r="P1089" s="33"/>
      <c r="R1089" s="33"/>
      <c r="S1089" s="33"/>
      <c r="T1089" s="18"/>
    </row>
    <row r="1090" spans="1:36" x14ac:dyDescent="0.2">
      <c r="D1090" s="5">
        <v>17</v>
      </c>
      <c r="E1090">
        <v>5</v>
      </c>
      <c r="F1090" s="1">
        <f t="shared" si="99"/>
        <v>9.1983613968881652</v>
      </c>
      <c r="H1090" s="2">
        <v>12.1</v>
      </c>
      <c r="I1090" s="2">
        <v>9.6</v>
      </c>
      <c r="J1090" s="2">
        <v>6.7</v>
      </c>
      <c r="K1090" s="28">
        <f t="shared" si="94"/>
        <v>0.62165080593360966</v>
      </c>
      <c r="P1090" s="33"/>
      <c r="R1090" s="33"/>
      <c r="S1090" s="33"/>
      <c r="T1090" s="18"/>
    </row>
    <row r="1091" spans="1:36" x14ac:dyDescent="0.2">
      <c r="D1091" s="5">
        <v>17</v>
      </c>
      <c r="E1091">
        <v>6</v>
      </c>
      <c r="F1091" s="1">
        <f t="shared" si="99"/>
        <v>8.5568735124724569</v>
      </c>
      <c r="H1091" s="2">
        <v>15.3</v>
      </c>
      <c r="I1091" s="2">
        <v>9.1</v>
      </c>
      <c r="J1091" s="2">
        <v>4.5</v>
      </c>
      <c r="K1091" s="28">
        <f t="shared" ref="K1091:K1154" si="100">J1091/SQRT(H1091*I1091)</f>
        <v>0.38136962713569106</v>
      </c>
      <c r="P1091" s="33"/>
      <c r="R1091" s="33"/>
      <c r="S1091" s="33"/>
      <c r="T1091" s="18"/>
    </row>
    <row r="1092" spans="1:36" x14ac:dyDescent="0.2">
      <c r="D1092" s="5">
        <v>17</v>
      </c>
      <c r="E1092">
        <v>7</v>
      </c>
      <c r="F1092" s="1">
        <f t="shared" si="99"/>
        <v>8.4249447468838028</v>
      </c>
      <c r="H1092" s="2">
        <v>11.5</v>
      </c>
      <c r="I1092" s="2">
        <v>10</v>
      </c>
      <c r="J1092" s="2">
        <v>5.2</v>
      </c>
      <c r="K1092" s="28">
        <f t="shared" si="100"/>
        <v>0.48490250028496318</v>
      </c>
      <c r="P1092" s="33"/>
      <c r="R1092" s="33"/>
      <c r="S1092" s="33"/>
      <c r="T1092" s="18"/>
    </row>
    <row r="1093" spans="1:36" x14ac:dyDescent="0.2">
      <c r="D1093" s="5">
        <v>17</v>
      </c>
      <c r="E1093">
        <v>8</v>
      </c>
      <c r="F1093" s="1">
        <f t="shared" si="99"/>
        <v>8.2173734363637987</v>
      </c>
      <c r="H1093" s="2">
        <v>13.6</v>
      </c>
      <c r="I1093" s="2">
        <v>10.199999999999999</v>
      </c>
      <c r="J1093" s="2">
        <v>4</v>
      </c>
      <c r="K1093" s="28">
        <f t="shared" si="100"/>
        <v>0.33961780540566222</v>
      </c>
      <c r="P1093" s="33"/>
      <c r="R1093" s="33"/>
      <c r="S1093" s="33"/>
      <c r="T1093" s="18"/>
    </row>
    <row r="1094" spans="1:36" x14ac:dyDescent="0.2">
      <c r="D1094" s="5">
        <v>17</v>
      </c>
      <c r="E1094">
        <v>9</v>
      </c>
      <c r="F1094" s="1">
        <f t="shared" si="99"/>
        <v>7.4179319195333395</v>
      </c>
      <c r="H1094" s="2">
        <v>13.3</v>
      </c>
      <c r="I1094" s="2">
        <v>9.3000000000000007</v>
      </c>
      <c r="J1094" s="2">
        <v>3.3</v>
      </c>
      <c r="K1094" s="28">
        <f t="shared" si="100"/>
        <v>0.29671988029717555</v>
      </c>
      <c r="P1094" s="33"/>
      <c r="R1094" s="33"/>
      <c r="S1094" s="33"/>
      <c r="T1094" s="18"/>
    </row>
    <row r="1095" spans="1:36" x14ac:dyDescent="0.2">
      <c r="D1095" s="5">
        <v>17</v>
      </c>
      <c r="E1095">
        <v>10</v>
      </c>
      <c r="F1095" s="1">
        <f t="shared" si="99"/>
        <v>7.3670804578642324</v>
      </c>
      <c r="H1095" s="2">
        <v>9.8000000000000007</v>
      </c>
      <c r="I1095" s="2">
        <v>8.5</v>
      </c>
      <c r="J1095" s="2">
        <v>4.8</v>
      </c>
      <c r="K1095" s="28">
        <f t="shared" si="100"/>
        <v>0.52591884949533974</v>
      </c>
      <c r="P1095" s="33"/>
      <c r="R1095" s="33"/>
      <c r="S1095" s="33"/>
      <c r="T1095" s="18"/>
    </row>
    <row r="1096" spans="1:36" x14ac:dyDescent="0.2">
      <c r="D1096" s="5">
        <v>17</v>
      </c>
      <c r="E1096">
        <v>11</v>
      </c>
      <c r="F1096" s="1">
        <f t="shared" si="99"/>
        <v>7.1958824193238549</v>
      </c>
      <c r="H1096" s="2">
        <v>16.399999999999999</v>
      </c>
      <c r="I1096" s="2">
        <v>7.1</v>
      </c>
      <c r="J1096" s="2">
        <v>3.2</v>
      </c>
      <c r="K1096" s="28">
        <f t="shared" si="100"/>
        <v>0.2965506497608511</v>
      </c>
      <c r="P1096" s="33"/>
      <c r="R1096" s="33"/>
      <c r="S1096" s="33"/>
      <c r="T1096" s="18"/>
    </row>
    <row r="1097" spans="1:36" x14ac:dyDescent="0.2">
      <c r="D1097" s="5">
        <v>17</v>
      </c>
      <c r="E1097">
        <v>12</v>
      </c>
      <c r="F1097" s="1">
        <f t="shared" si="99"/>
        <v>7.1106235198085752</v>
      </c>
      <c r="H1097" s="2">
        <v>12</v>
      </c>
      <c r="I1097" s="2">
        <v>10.7</v>
      </c>
      <c r="J1097" s="2">
        <v>2.8</v>
      </c>
      <c r="K1097" s="28">
        <f t="shared" si="100"/>
        <v>0.24710157836637273</v>
      </c>
      <c r="P1097" s="33"/>
      <c r="R1097" s="33"/>
      <c r="S1097" s="33"/>
      <c r="T1097" s="18"/>
    </row>
    <row r="1098" spans="1:36" x14ac:dyDescent="0.2">
      <c r="K1098" s="28" t="s">
        <v>159</v>
      </c>
    </row>
    <row r="1099" spans="1:36" x14ac:dyDescent="0.2">
      <c r="A1099" t="s">
        <v>94</v>
      </c>
      <c r="B1099" s="5">
        <v>19.278690000000001</v>
      </c>
      <c r="C1099" s="5">
        <v>-155.25049000000001</v>
      </c>
      <c r="D1099" s="5">
        <v>15.6</v>
      </c>
      <c r="E1099">
        <v>1</v>
      </c>
      <c r="F1099" s="1">
        <f t="shared" ref="F1099:F1110" si="101">POWER((H1099*I1099*J1099),1/3)</f>
        <v>11.964683199303238</v>
      </c>
      <c r="G1099" s="2">
        <f>((H1099+I1099+J1099+H1100+I1100+J1100+H1101+I1101+J1101+H1102+I1102+J1102+H1103+I1103+J1103)/15)</f>
        <v>10.726666666666667</v>
      </c>
      <c r="H1099" s="2">
        <v>15.4</v>
      </c>
      <c r="I1099" s="2">
        <v>13.4</v>
      </c>
      <c r="J1099" s="2">
        <v>8.3000000000000007</v>
      </c>
      <c r="K1099" s="28">
        <f t="shared" si="100"/>
        <v>0.57778376264082554</v>
      </c>
      <c r="L1099" s="28">
        <f>AVERAGE(K1099:K1110)</f>
        <v>0.57615448898723809</v>
      </c>
      <c r="P1099" s="33"/>
      <c r="Q1099" s="33"/>
      <c r="R1099" s="33"/>
      <c r="S1099" s="33"/>
      <c r="T1099" s="18"/>
      <c r="AA1099" s="18"/>
      <c r="AJ1099" s="33"/>
    </row>
    <row r="1100" spans="1:36" x14ac:dyDescent="0.2">
      <c r="D1100" s="5">
        <v>15.6</v>
      </c>
      <c r="E1100">
        <v>2</v>
      </c>
      <c r="F1100" s="1">
        <f t="shared" si="101"/>
        <v>10.62753019327023</v>
      </c>
      <c r="H1100" s="2">
        <v>15.5</v>
      </c>
      <c r="I1100" s="2">
        <v>12.1</v>
      </c>
      <c r="J1100" s="2">
        <v>6.4</v>
      </c>
      <c r="K1100" s="28">
        <f t="shared" si="100"/>
        <v>0.46732760954327213</v>
      </c>
      <c r="P1100" s="33"/>
      <c r="R1100" s="33"/>
      <c r="S1100" s="33"/>
      <c r="T1100" s="18"/>
    </row>
    <row r="1101" spans="1:36" x14ac:dyDescent="0.2">
      <c r="D1101" s="5">
        <v>15.6</v>
      </c>
      <c r="E1101">
        <v>3</v>
      </c>
      <c r="F1101" s="1">
        <f t="shared" si="101"/>
        <v>10.174793585471066</v>
      </c>
      <c r="H1101" s="2">
        <v>13.3</v>
      </c>
      <c r="I1101" s="2">
        <v>9.9</v>
      </c>
      <c r="J1101" s="2">
        <v>8</v>
      </c>
      <c r="K1101" s="28">
        <f t="shared" si="100"/>
        <v>0.69718264748800274</v>
      </c>
      <c r="P1101" s="33"/>
      <c r="R1101" s="33"/>
      <c r="S1101" s="33"/>
      <c r="T1101" s="18"/>
    </row>
    <row r="1102" spans="1:36" x14ac:dyDescent="0.2">
      <c r="D1102" s="5">
        <v>15.6</v>
      </c>
      <c r="E1102">
        <v>4</v>
      </c>
      <c r="F1102" s="1">
        <f t="shared" si="101"/>
        <v>9.8245738969661502</v>
      </c>
      <c r="H1102" s="2">
        <v>13.3</v>
      </c>
      <c r="I1102" s="2">
        <v>11.5</v>
      </c>
      <c r="J1102" s="2">
        <v>6.2</v>
      </c>
      <c r="K1102" s="28">
        <f t="shared" si="100"/>
        <v>0.50132221382969933</v>
      </c>
      <c r="P1102" s="33"/>
      <c r="R1102" s="33"/>
      <c r="S1102" s="33"/>
      <c r="T1102" s="18"/>
    </row>
    <row r="1103" spans="1:36" x14ac:dyDescent="0.2">
      <c r="D1103" s="5">
        <v>15.6</v>
      </c>
      <c r="E1103">
        <v>5</v>
      </c>
      <c r="F1103" s="1">
        <f t="shared" si="101"/>
        <v>8.8728796098216769</v>
      </c>
      <c r="H1103" s="2">
        <v>12.6</v>
      </c>
      <c r="I1103" s="2">
        <v>8.4</v>
      </c>
      <c r="J1103" s="2">
        <v>6.6</v>
      </c>
      <c r="K1103" s="28">
        <f t="shared" si="100"/>
        <v>0.64153302787178468</v>
      </c>
      <c r="P1103" s="33"/>
      <c r="R1103" s="33"/>
      <c r="S1103" s="33"/>
      <c r="T1103" s="18"/>
    </row>
    <row r="1104" spans="1:36" x14ac:dyDescent="0.2">
      <c r="D1104" s="5">
        <v>15.6</v>
      </c>
      <c r="E1104">
        <v>6</v>
      </c>
      <c r="F1104" s="1">
        <f t="shared" si="101"/>
        <v>8.1791458987121608</v>
      </c>
      <c r="H1104" s="2">
        <v>10.6</v>
      </c>
      <c r="I1104" s="2">
        <v>8.9</v>
      </c>
      <c r="J1104" s="2">
        <v>5.8</v>
      </c>
      <c r="K1104" s="28">
        <f t="shared" si="100"/>
        <v>0.59714535388773249</v>
      </c>
      <c r="P1104" s="33"/>
      <c r="R1104" s="33"/>
      <c r="S1104" s="33"/>
      <c r="T1104" s="18"/>
    </row>
    <row r="1105" spans="1:36" x14ac:dyDescent="0.2">
      <c r="D1105" s="5">
        <v>15.6</v>
      </c>
      <c r="E1105">
        <v>7</v>
      </c>
      <c r="F1105" s="1">
        <f t="shared" si="101"/>
        <v>7.5725696291767752</v>
      </c>
      <c r="H1105" s="2">
        <v>9.1999999999999993</v>
      </c>
      <c r="I1105" s="2">
        <v>8</v>
      </c>
      <c r="J1105" s="2">
        <v>5.9</v>
      </c>
      <c r="K1105" s="28">
        <f t="shared" si="100"/>
        <v>0.68772229607723145</v>
      </c>
      <c r="P1105" s="33"/>
      <c r="R1105" s="33"/>
      <c r="S1105" s="33"/>
      <c r="T1105" s="18"/>
    </row>
    <row r="1106" spans="1:36" x14ac:dyDescent="0.2">
      <c r="D1106" s="5">
        <v>15.6</v>
      </c>
      <c r="E1106">
        <v>8</v>
      </c>
      <c r="F1106" s="1">
        <f t="shared" si="101"/>
        <v>7.4497259782400516</v>
      </c>
      <c r="H1106" s="2">
        <v>10.7</v>
      </c>
      <c r="I1106" s="2">
        <v>6.9</v>
      </c>
      <c r="J1106" s="2">
        <v>5.6</v>
      </c>
      <c r="K1106" s="28">
        <f t="shared" si="100"/>
        <v>0.65173582288026011</v>
      </c>
      <c r="P1106" s="33"/>
      <c r="R1106" s="33"/>
      <c r="S1106" s="33"/>
      <c r="T1106" s="18"/>
    </row>
    <row r="1107" spans="1:36" x14ac:dyDescent="0.2">
      <c r="D1107" s="5">
        <v>15.6</v>
      </c>
      <c r="E1107">
        <v>9</v>
      </c>
      <c r="F1107" s="1">
        <f t="shared" si="101"/>
        <v>7.236848134082261</v>
      </c>
      <c r="H1107" s="2">
        <v>9.6</v>
      </c>
      <c r="I1107" s="2">
        <v>8.4</v>
      </c>
      <c r="J1107" s="2">
        <v>4.7</v>
      </c>
      <c r="K1107" s="28">
        <f t="shared" si="100"/>
        <v>0.52338659874516447</v>
      </c>
      <c r="P1107" s="33"/>
      <c r="R1107" s="33"/>
      <c r="S1107" s="33"/>
      <c r="T1107" s="18"/>
    </row>
    <row r="1108" spans="1:36" x14ac:dyDescent="0.2">
      <c r="D1108" s="5">
        <v>15.6</v>
      </c>
      <c r="E1108">
        <v>10</v>
      </c>
      <c r="F1108" s="1">
        <f t="shared" si="101"/>
        <v>7.0986044999184115</v>
      </c>
      <c r="H1108" s="2">
        <v>10</v>
      </c>
      <c r="I1108" s="2">
        <v>7.3</v>
      </c>
      <c r="J1108" s="2">
        <v>4.9000000000000004</v>
      </c>
      <c r="K1108" s="28">
        <f t="shared" si="100"/>
        <v>0.57350162126103987</v>
      </c>
      <c r="P1108" s="33"/>
      <c r="R1108" s="33"/>
      <c r="S1108" s="33"/>
      <c r="T1108" s="18"/>
    </row>
    <row r="1109" spans="1:36" x14ac:dyDescent="0.2">
      <c r="D1109" s="5">
        <v>15.6</v>
      </c>
      <c r="E1109">
        <v>11</v>
      </c>
      <c r="F1109" s="1">
        <f t="shared" si="101"/>
        <v>7.0807519390329068</v>
      </c>
      <c r="H1109" s="2">
        <v>8.6</v>
      </c>
      <c r="I1109" s="2">
        <v>8.6</v>
      </c>
      <c r="J1109" s="2">
        <v>4.8</v>
      </c>
      <c r="K1109" s="28">
        <f t="shared" si="100"/>
        <v>0.55813953488372092</v>
      </c>
      <c r="P1109" s="33"/>
      <c r="R1109" s="33"/>
      <c r="S1109" s="33"/>
      <c r="T1109" s="18"/>
    </row>
    <row r="1110" spans="1:36" x14ac:dyDescent="0.2">
      <c r="D1110" s="5">
        <v>15.6</v>
      </c>
      <c r="E1110">
        <v>12</v>
      </c>
      <c r="F1110" s="1">
        <f t="shared" si="101"/>
        <v>4.8617034114263351</v>
      </c>
      <c r="H1110" s="2">
        <v>7.2</v>
      </c>
      <c r="I1110" s="2">
        <v>5.7</v>
      </c>
      <c r="J1110" s="2">
        <v>2.8</v>
      </c>
      <c r="K1110" s="28">
        <f t="shared" si="100"/>
        <v>0.4370733787381238</v>
      </c>
      <c r="P1110" s="33"/>
      <c r="R1110" s="33"/>
      <c r="S1110" s="33"/>
      <c r="T1110" s="18"/>
    </row>
    <row r="1111" spans="1:36" x14ac:dyDescent="0.2">
      <c r="K1111" s="28" t="s">
        <v>159</v>
      </c>
    </row>
    <row r="1112" spans="1:36" x14ac:dyDescent="0.2">
      <c r="A1112" t="s">
        <v>95</v>
      </c>
      <c r="B1112" s="5">
        <v>19.27225</v>
      </c>
      <c r="C1112" s="5">
        <v>-155.25189</v>
      </c>
      <c r="D1112" s="5">
        <v>16.2</v>
      </c>
      <c r="E1112">
        <v>1</v>
      </c>
      <c r="F1112" s="1">
        <f t="shared" ref="F1112:F1123" si="102">POWER((H1112*I1112*J1112),1/3)</f>
        <v>15.00739191226606</v>
      </c>
      <c r="G1112" s="2">
        <f>((H1112+I1112+J1112+H1113+I1113+J1113+H1114+I1114+J1114+H1115+I1115+J1115+H1116+I1116+J1116)/15)</f>
        <v>13.359999999999998</v>
      </c>
      <c r="H1112" s="2">
        <v>21.7</v>
      </c>
      <c r="I1112" s="2">
        <v>17.7</v>
      </c>
      <c r="J1112" s="2">
        <v>8.8000000000000007</v>
      </c>
      <c r="K1112" s="28">
        <f t="shared" si="100"/>
        <v>0.44902050300287155</v>
      </c>
      <c r="L1112" s="28">
        <f>AVERAGE(K1112:K1123)</f>
        <v>0.58073533261555998</v>
      </c>
      <c r="P1112" s="33"/>
      <c r="Q1112" s="33"/>
      <c r="R1112" s="33"/>
      <c r="S1112" s="33"/>
      <c r="T1112" s="18"/>
      <c r="AA1112" s="18"/>
      <c r="AJ1112" s="33"/>
    </row>
    <row r="1113" spans="1:36" x14ac:dyDescent="0.2">
      <c r="D1113" s="5">
        <v>16.2</v>
      </c>
      <c r="E1113">
        <v>2</v>
      </c>
      <c r="F1113" s="1">
        <f t="shared" si="102"/>
        <v>13.837836375330866</v>
      </c>
      <c r="H1113" s="2">
        <v>16.399999999999999</v>
      </c>
      <c r="I1113" s="2">
        <v>15.1</v>
      </c>
      <c r="J1113" s="2">
        <v>10.7</v>
      </c>
      <c r="K1113" s="28">
        <f t="shared" si="100"/>
        <v>0.67994436668485181</v>
      </c>
      <c r="P1113" s="33"/>
      <c r="R1113" s="33"/>
      <c r="S1113" s="33"/>
      <c r="T1113" s="18"/>
    </row>
    <row r="1114" spans="1:36" x14ac:dyDescent="0.2">
      <c r="D1114" s="5">
        <v>16.2</v>
      </c>
      <c r="E1114">
        <v>3</v>
      </c>
      <c r="F1114" s="1">
        <f t="shared" si="102"/>
        <v>13.403863889082254</v>
      </c>
      <c r="H1114" s="2">
        <v>18.7</v>
      </c>
      <c r="I1114" s="2">
        <v>13.7</v>
      </c>
      <c r="J1114" s="2">
        <v>9.4</v>
      </c>
      <c r="K1114" s="28">
        <f t="shared" si="100"/>
        <v>0.58728210370430645</v>
      </c>
      <c r="P1114" s="33"/>
      <c r="R1114" s="33"/>
      <c r="S1114" s="33"/>
      <c r="T1114" s="18"/>
    </row>
    <row r="1115" spans="1:36" x14ac:dyDescent="0.2">
      <c r="D1115" s="5">
        <v>16.2</v>
      </c>
      <c r="E1115">
        <v>4</v>
      </c>
      <c r="F1115" s="1">
        <f t="shared" si="102"/>
        <v>11.69546662462753</v>
      </c>
      <c r="H1115" s="2">
        <v>19.600000000000001</v>
      </c>
      <c r="I1115" s="2">
        <v>10.6</v>
      </c>
      <c r="J1115" s="2">
        <v>7.7</v>
      </c>
      <c r="K1115" s="28">
        <f t="shared" si="100"/>
        <v>0.53420722429649525</v>
      </c>
      <c r="P1115" s="33"/>
      <c r="R1115" s="33"/>
      <c r="S1115" s="33"/>
      <c r="T1115" s="18"/>
    </row>
    <row r="1116" spans="1:36" x14ac:dyDescent="0.2">
      <c r="D1116" s="5">
        <v>16.2</v>
      </c>
      <c r="E1116">
        <v>5</v>
      </c>
      <c r="F1116" s="1">
        <f t="shared" si="102"/>
        <v>9.7473365505868355</v>
      </c>
      <c r="H1116" s="2">
        <v>13.5</v>
      </c>
      <c r="I1116" s="2">
        <v>9.8000000000000007</v>
      </c>
      <c r="J1116" s="2">
        <v>7</v>
      </c>
      <c r="K1116" s="28">
        <f t="shared" si="100"/>
        <v>0.6085806194501846</v>
      </c>
      <c r="P1116" s="33"/>
      <c r="R1116" s="33"/>
      <c r="S1116" s="33"/>
      <c r="T1116" s="18"/>
    </row>
    <row r="1117" spans="1:36" x14ac:dyDescent="0.2">
      <c r="D1117" s="5">
        <v>16.2</v>
      </c>
      <c r="E1117">
        <v>6</v>
      </c>
      <c r="F1117" s="1">
        <f t="shared" si="102"/>
        <v>9.5401660418779723</v>
      </c>
      <c r="H1117" s="2">
        <v>12.1</v>
      </c>
      <c r="I1117" s="2">
        <v>9.1999999999999993</v>
      </c>
      <c r="J1117" s="2">
        <v>7.8</v>
      </c>
      <c r="K1117" s="28">
        <f t="shared" si="100"/>
        <v>0.73927837711144695</v>
      </c>
      <c r="P1117" s="33"/>
      <c r="R1117" s="33"/>
      <c r="S1117" s="33"/>
      <c r="T1117" s="18"/>
    </row>
    <row r="1118" spans="1:36" x14ac:dyDescent="0.2">
      <c r="D1118" s="5">
        <v>16.2</v>
      </c>
      <c r="E1118">
        <v>7</v>
      </c>
      <c r="F1118" s="1">
        <f t="shared" si="102"/>
        <v>9.4888511872540064</v>
      </c>
      <c r="H1118" s="2">
        <v>12.4</v>
      </c>
      <c r="I1118" s="2">
        <v>10.6</v>
      </c>
      <c r="J1118" s="2">
        <v>6.5</v>
      </c>
      <c r="K1118" s="28">
        <f t="shared" si="100"/>
        <v>0.56695629465479214</v>
      </c>
      <c r="P1118" s="33"/>
      <c r="R1118" s="33"/>
      <c r="S1118" s="33"/>
      <c r="T1118" s="18"/>
    </row>
    <row r="1119" spans="1:36" x14ac:dyDescent="0.2">
      <c r="D1119" s="5">
        <v>16.2</v>
      </c>
      <c r="E1119">
        <v>8</v>
      </c>
      <c r="F1119" s="1">
        <f t="shared" si="102"/>
        <v>9.1754227445680048</v>
      </c>
      <c r="H1119" s="2">
        <v>12.1</v>
      </c>
      <c r="I1119" s="2">
        <v>11.4</v>
      </c>
      <c r="J1119" s="2">
        <v>5.6</v>
      </c>
      <c r="K1119" s="28">
        <f t="shared" si="100"/>
        <v>0.47680732225977146</v>
      </c>
      <c r="P1119" s="33"/>
      <c r="R1119" s="33"/>
      <c r="S1119" s="33"/>
      <c r="T1119" s="18"/>
    </row>
    <row r="1120" spans="1:36" x14ac:dyDescent="0.2">
      <c r="D1120" s="5">
        <v>16.2</v>
      </c>
      <c r="E1120">
        <v>9</v>
      </c>
      <c r="F1120" s="1">
        <f t="shared" si="102"/>
        <v>9.1737595058076078</v>
      </c>
      <c r="H1120" s="2">
        <v>15.6</v>
      </c>
      <c r="I1120" s="2">
        <v>10.1</v>
      </c>
      <c r="J1120" s="2">
        <v>4.9000000000000004</v>
      </c>
      <c r="K1120" s="28">
        <f t="shared" si="100"/>
        <v>0.39036699717753087</v>
      </c>
      <c r="P1120" s="33"/>
      <c r="R1120" s="33"/>
      <c r="S1120" s="33"/>
      <c r="T1120" s="18"/>
    </row>
    <row r="1121" spans="1:36" x14ac:dyDescent="0.2">
      <c r="D1121" s="5">
        <v>16.2</v>
      </c>
      <c r="E1121">
        <v>10</v>
      </c>
      <c r="F1121" s="1">
        <f t="shared" si="102"/>
        <v>8.9022760664454541</v>
      </c>
      <c r="H1121" s="2">
        <v>11.7</v>
      </c>
      <c r="I1121" s="2">
        <v>9</v>
      </c>
      <c r="J1121" s="2">
        <v>6.7</v>
      </c>
      <c r="K1121" s="28">
        <f t="shared" si="100"/>
        <v>0.65292096992856619</v>
      </c>
      <c r="P1121" s="33"/>
      <c r="R1121" s="33"/>
      <c r="S1121" s="33"/>
      <c r="T1121" s="18"/>
    </row>
    <row r="1122" spans="1:36" x14ac:dyDescent="0.2">
      <c r="D1122" s="5">
        <v>16.2</v>
      </c>
      <c r="E1122">
        <v>11</v>
      </c>
      <c r="F1122" s="1">
        <f t="shared" si="102"/>
        <v>8.4601130042078942</v>
      </c>
      <c r="H1122" s="2">
        <v>11.6</v>
      </c>
      <c r="I1122" s="2">
        <v>8.6999999999999993</v>
      </c>
      <c r="J1122" s="2">
        <v>6</v>
      </c>
      <c r="K1122" s="28">
        <f t="shared" si="100"/>
        <v>0.59725889916168196</v>
      </c>
      <c r="P1122" s="33"/>
      <c r="R1122" s="33"/>
      <c r="S1122" s="33"/>
      <c r="T1122" s="18"/>
    </row>
    <row r="1123" spans="1:36" x14ac:dyDescent="0.2">
      <c r="D1123" s="5">
        <v>16.2</v>
      </c>
      <c r="E1123">
        <v>12</v>
      </c>
      <c r="F1123" s="1">
        <f t="shared" si="102"/>
        <v>7.1981476716445236</v>
      </c>
      <c r="H1123" s="2">
        <v>9</v>
      </c>
      <c r="I1123" s="2">
        <v>7.4</v>
      </c>
      <c r="J1123" s="2">
        <v>5.6</v>
      </c>
      <c r="K1123" s="28">
        <f t="shared" si="100"/>
        <v>0.68620031395422054</v>
      </c>
      <c r="P1123" s="33"/>
      <c r="R1123" s="33"/>
      <c r="S1123" s="33"/>
      <c r="T1123" s="18"/>
    </row>
    <row r="1124" spans="1:36" x14ac:dyDescent="0.2">
      <c r="K1124" s="28" t="s">
        <v>159</v>
      </c>
    </row>
    <row r="1125" spans="1:36" x14ac:dyDescent="0.2">
      <c r="A1125" t="s">
        <v>96</v>
      </c>
      <c r="B1125" s="5">
        <v>19.27225</v>
      </c>
      <c r="C1125" s="5">
        <v>-155.25189</v>
      </c>
      <c r="D1125" s="5">
        <v>16.2</v>
      </c>
      <c r="E1125">
        <v>1</v>
      </c>
      <c r="F1125" s="1">
        <f t="shared" ref="F1125:F1136" si="103">POWER((H1125*I1125*J1125),1/3)</f>
        <v>7.3976496066011288</v>
      </c>
      <c r="G1125" s="2">
        <f>((H1125+I1125+J1125+H1126+I1126+J1126+H1127+I1127+J1127+H1128+I1128+J1128+H1129+I1129+J1129)/15)</f>
        <v>7.04</v>
      </c>
      <c r="H1125" s="2">
        <v>10.199999999999999</v>
      </c>
      <c r="I1125" s="2">
        <v>8.1</v>
      </c>
      <c r="J1125" s="2">
        <v>4.9000000000000004</v>
      </c>
      <c r="K1125" s="28">
        <f t="shared" si="100"/>
        <v>0.53908032895396718</v>
      </c>
      <c r="L1125" s="28">
        <f>AVERAGE(K1125:K1136)</f>
        <v>0.63261544851550267</v>
      </c>
      <c r="P1125" s="33"/>
      <c r="Q1125" s="33"/>
      <c r="R1125" s="33"/>
      <c r="S1125" s="33"/>
      <c r="T1125" s="18"/>
      <c r="AA1125" s="18"/>
      <c r="AJ1125" s="33"/>
    </row>
    <row r="1126" spans="1:36" x14ac:dyDescent="0.2">
      <c r="D1126" s="5">
        <v>16.2</v>
      </c>
      <c r="E1126">
        <v>2</v>
      </c>
      <c r="F1126" s="1">
        <f t="shared" si="103"/>
        <v>6.9818577825181771</v>
      </c>
      <c r="H1126" s="2">
        <v>9.1</v>
      </c>
      <c r="I1126" s="2">
        <v>8.5</v>
      </c>
      <c r="J1126" s="2">
        <v>4.4000000000000004</v>
      </c>
      <c r="K1126" s="28">
        <f t="shared" si="100"/>
        <v>0.50029080101977019</v>
      </c>
      <c r="P1126" s="33"/>
      <c r="R1126" s="33"/>
      <c r="S1126" s="33"/>
      <c r="T1126" s="18"/>
    </row>
    <row r="1127" spans="1:36" x14ac:dyDescent="0.2">
      <c r="D1127" s="5">
        <v>16.2</v>
      </c>
      <c r="E1127">
        <v>3</v>
      </c>
      <c r="F1127" s="1">
        <f t="shared" si="103"/>
        <v>6.8920934429870551</v>
      </c>
      <c r="H1127" s="2">
        <v>8.6999999999999993</v>
      </c>
      <c r="I1127" s="2">
        <v>7.1</v>
      </c>
      <c r="J1127" s="2">
        <v>5.3</v>
      </c>
      <c r="K1127" s="28">
        <f t="shared" si="100"/>
        <v>0.6743526506885632</v>
      </c>
      <c r="P1127" s="33"/>
      <c r="R1127" s="33"/>
      <c r="S1127" s="33"/>
      <c r="T1127" s="18"/>
    </row>
    <row r="1128" spans="1:36" x14ac:dyDescent="0.2">
      <c r="D1128" s="5">
        <v>16.2</v>
      </c>
      <c r="E1128">
        <v>4</v>
      </c>
      <c r="F1128" s="1">
        <f t="shared" si="103"/>
        <v>6.6107492419891312</v>
      </c>
      <c r="H1128" s="2">
        <v>7.9</v>
      </c>
      <c r="I1128" s="2">
        <v>6.9</v>
      </c>
      <c r="J1128" s="2">
        <v>5.3</v>
      </c>
      <c r="K1128" s="28">
        <f t="shared" si="100"/>
        <v>0.71785673377212078</v>
      </c>
      <c r="P1128" s="33"/>
      <c r="R1128" s="33"/>
      <c r="S1128" s="33"/>
      <c r="T1128" s="18"/>
    </row>
    <row r="1129" spans="1:36" x14ac:dyDescent="0.2">
      <c r="D1129" s="5">
        <v>16.2</v>
      </c>
      <c r="E1129">
        <v>5</v>
      </c>
      <c r="F1129" s="1">
        <f t="shared" si="103"/>
        <v>6.2901837554991147</v>
      </c>
      <c r="H1129" s="2">
        <v>8</v>
      </c>
      <c r="I1129" s="2">
        <v>6.1</v>
      </c>
      <c r="J1129" s="2">
        <v>5.0999999999999996</v>
      </c>
      <c r="K1129" s="28">
        <f t="shared" si="100"/>
        <v>0.73006287625018196</v>
      </c>
      <c r="P1129" s="33"/>
      <c r="R1129" s="33"/>
      <c r="S1129" s="33"/>
      <c r="T1129" s="18"/>
    </row>
    <row r="1130" spans="1:36" x14ac:dyDescent="0.2">
      <c r="D1130" s="5">
        <v>16.2</v>
      </c>
      <c r="E1130">
        <v>6</v>
      </c>
      <c r="F1130" s="1">
        <f t="shared" si="103"/>
        <v>5.875170962280122</v>
      </c>
      <c r="H1130" s="2">
        <v>8.6999999999999993</v>
      </c>
      <c r="I1130" s="2">
        <v>6.3</v>
      </c>
      <c r="J1130" s="2">
        <v>3.7</v>
      </c>
      <c r="K1130" s="28">
        <f t="shared" si="100"/>
        <v>0.49977188739174988</v>
      </c>
      <c r="P1130" s="33"/>
      <c r="R1130" s="33"/>
      <c r="S1130" s="33"/>
      <c r="T1130" s="18"/>
    </row>
    <row r="1131" spans="1:36" x14ac:dyDescent="0.2">
      <c r="D1131" s="5">
        <v>16.2</v>
      </c>
      <c r="E1131">
        <v>7</v>
      </c>
      <c r="F1131" s="1">
        <f t="shared" si="103"/>
        <v>5.8635888355129513</v>
      </c>
      <c r="H1131" s="2">
        <v>9</v>
      </c>
      <c r="I1131" s="2">
        <v>5.6</v>
      </c>
      <c r="J1131" s="2">
        <v>4</v>
      </c>
      <c r="K1131" s="28">
        <f t="shared" si="100"/>
        <v>0.56343616981901101</v>
      </c>
      <c r="P1131" s="33"/>
      <c r="R1131" s="33"/>
      <c r="S1131" s="33"/>
      <c r="T1131" s="18"/>
    </row>
    <row r="1132" spans="1:36" x14ac:dyDescent="0.2">
      <c r="D1132" s="5">
        <v>16.2</v>
      </c>
      <c r="E1132">
        <v>8</v>
      </c>
      <c r="F1132" s="1">
        <f t="shared" si="103"/>
        <v>5.738793548317167</v>
      </c>
      <c r="H1132" s="2">
        <v>6.3</v>
      </c>
      <c r="I1132" s="2">
        <v>6</v>
      </c>
      <c r="J1132" s="2">
        <v>5</v>
      </c>
      <c r="K1132" s="28">
        <f t="shared" si="100"/>
        <v>0.81325006079044426</v>
      </c>
      <c r="P1132" s="33"/>
      <c r="R1132" s="33"/>
      <c r="S1132" s="33"/>
      <c r="T1132" s="18"/>
    </row>
    <row r="1133" spans="1:36" x14ac:dyDescent="0.2">
      <c r="D1133" s="5">
        <v>16.2</v>
      </c>
      <c r="E1133">
        <v>9</v>
      </c>
      <c r="F1133" s="1">
        <f t="shared" si="103"/>
        <v>5.5981286264062096</v>
      </c>
      <c r="H1133" s="2">
        <v>6.8</v>
      </c>
      <c r="I1133" s="2">
        <v>6</v>
      </c>
      <c r="J1133" s="2">
        <v>4.3</v>
      </c>
      <c r="K1133" s="28">
        <f t="shared" si="100"/>
        <v>0.67319111291653566</v>
      </c>
      <c r="P1133" s="33"/>
      <c r="R1133" s="33"/>
      <c r="S1133" s="33"/>
      <c r="T1133" s="18"/>
    </row>
    <row r="1134" spans="1:36" x14ac:dyDescent="0.2">
      <c r="D1134" s="5">
        <v>16.2</v>
      </c>
      <c r="E1134">
        <v>10</v>
      </c>
      <c r="F1134" s="1">
        <f t="shared" si="103"/>
        <v>5.0612987547679822</v>
      </c>
      <c r="H1134" s="2">
        <v>6.3</v>
      </c>
      <c r="I1134" s="2">
        <v>4.9000000000000004</v>
      </c>
      <c r="J1134" s="2">
        <v>4.2</v>
      </c>
      <c r="K1134" s="28">
        <f t="shared" si="100"/>
        <v>0.75592894601845451</v>
      </c>
      <c r="P1134" s="33"/>
      <c r="R1134" s="33"/>
      <c r="S1134" s="33"/>
      <c r="T1134" s="18"/>
    </row>
    <row r="1135" spans="1:36" x14ac:dyDescent="0.2">
      <c r="D1135" s="5">
        <v>16.2</v>
      </c>
      <c r="E1135">
        <v>11</v>
      </c>
      <c r="F1135" s="1">
        <f t="shared" si="103"/>
        <v>4.5902756134309177</v>
      </c>
      <c r="H1135" s="2">
        <v>6.5</v>
      </c>
      <c r="I1135" s="2">
        <v>4.8</v>
      </c>
      <c r="J1135" s="2">
        <v>3.1</v>
      </c>
      <c r="K1135" s="28">
        <f t="shared" si="100"/>
        <v>0.55498902738056055</v>
      </c>
      <c r="P1135" s="33"/>
      <c r="R1135" s="33"/>
      <c r="S1135" s="33"/>
      <c r="T1135" s="18"/>
    </row>
    <row r="1136" spans="1:36" x14ac:dyDescent="0.2">
      <c r="D1136" s="5">
        <v>16.2</v>
      </c>
      <c r="E1136">
        <v>12</v>
      </c>
      <c r="F1136" s="1">
        <f t="shared" si="103"/>
        <v>4.2224796190675624</v>
      </c>
      <c r="H1136" s="2">
        <v>5.9</v>
      </c>
      <c r="I1136" s="2">
        <v>4.4000000000000004</v>
      </c>
      <c r="J1136" s="2">
        <v>2.9</v>
      </c>
      <c r="K1136" s="28">
        <f t="shared" si="100"/>
        <v>0.56917478718467318</v>
      </c>
      <c r="P1136" s="33"/>
      <c r="R1136" s="33"/>
      <c r="S1136" s="33"/>
      <c r="T1136" s="18"/>
    </row>
    <row r="1137" spans="1:60" x14ac:dyDescent="0.2">
      <c r="K1137" s="28" t="s">
        <v>159</v>
      </c>
    </row>
    <row r="1138" spans="1:60" x14ac:dyDescent="0.2">
      <c r="A1138" s="5" t="s">
        <v>97</v>
      </c>
      <c r="B1138" s="5">
        <v>19.271570000000001</v>
      </c>
      <c r="C1138" s="5">
        <v>-155.23214999999999</v>
      </c>
      <c r="D1138" s="5">
        <v>16.8</v>
      </c>
      <c r="E1138">
        <v>1</v>
      </c>
      <c r="F1138" s="1">
        <f t="shared" ref="F1138:F1149" si="104">POWER((H1138*I1138*J1138),1/3)</f>
        <v>8.8699656695872093</v>
      </c>
      <c r="G1138" s="2">
        <f>((H1138+I1138+J1138+H1139+I1139+J1139+H1140+I1140+J1140+H1141+I1141+J1141+H1142+I1142+J1142)/15)</f>
        <v>8.2133333333333347</v>
      </c>
      <c r="H1138" s="2">
        <v>12.8</v>
      </c>
      <c r="I1138" s="2">
        <v>9.4</v>
      </c>
      <c r="J1138" s="2">
        <v>5.8</v>
      </c>
      <c r="K1138" s="28">
        <f t="shared" si="100"/>
        <v>0.52876059417986776</v>
      </c>
      <c r="L1138" s="28">
        <f>AVERAGE(K1138:K1149)</f>
        <v>0.54906139012309951</v>
      </c>
      <c r="P1138" s="33"/>
      <c r="Q1138" s="33"/>
      <c r="R1138" s="33"/>
      <c r="S1138" s="33"/>
      <c r="T1138" s="18"/>
      <c r="AA1138" s="18"/>
      <c r="AJ1138" s="33"/>
    </row>
    <row r="1139" spans="1:60" x14ac:dyDescent="0.2">
      <c r="D1139" s="5">
        <v>16.8</v>
      </c>
      <c r="E1139">
        <v>2</v>
      </c>
      <c r="F1139" s="1">
        <f t="shared" si="104"/>
        <v>7.9969102651792996</v>
      </c>
      <c r="H1139" s="2">
        <v>11.7</v>
      </c>
      <c r="I1139" s="2">
        <v>9.3000000000000007</v>
      </c>
      <c r="J1139" s="2">
        <v>4.7</v>
      </c>
      <c r="K1139" s="28">
        <f t="shared" si="100"/>
        <v>0.45057122502538977</v>
      </c>
      <c r="P1139" s="33"/>
      <c r="R1139" s="33"/>
      <c r="S1139" s="33"/>
      <c r="T1139" s="18"/>
    </row>
    <row r="1140" spans="1:60" x14ac:dyDescent="0.2">
      <c r="D1140" s="5">
        <v>16.8</v>
      </c>
      <c r="E1140">
        <v>3</v>
      </c>
      <c r="F1140" s="1">
        <f t="shared" si="104"/>
        <v>7.9039343752576157</v>
      </c>
      <c r="H1140" s="2">
        <v>12.7</v>
      </c>
      <c r="I1140" s="2">
        <v>7.2</v>
      </c>
      <c r="J1140" s="2">
        <v>5.4</v>
      </c>
      <c r="K1140" s="28">
        <f t="shared" si="100"/>
        <v>0.56471022462434273</v>
      </c>
      <c r="P1140" s="33"/>
      <c r="R1140" s="33"/>
      <c r="S1140" s="33"/>
      <c r="T1140" s="18"/>
    </row>
    <row r="1141" spans="1:60" x14ac:dyDescent="0.2">
      <c r="D1141" s="5">
        <v>16.8</v>
      </c>
      <c r="E1141">
        <v>4</v>
      </c>
      <c r="F1141" s="1">
        <f t="shared" si="104"/>
        <v>7.2932131830815647</v>
      </c>
      <c r="H1141" s="2">
        <v>9.1</v>
      </c>
      <c r="I1141" s="2">
        <v>8.6999999999999993</v>
      </c>
      <c r="J1141" s="2">
        <v>4.9000000000000004</v>
      </c>
      <c r="K1141" s="28">
        <f t="shared" si="100"/>
        <v>0.55070086362968029</v>
      </c>
      <c r="P1141" s="33"/>
      <c r="R1141" s="33"/>
      <c r="S1141" s="33"/>
      <c r="T1141" s="18"/>
    </row>
    <row r="1142" spans="1:60" x14ac:dyDescent="0.2">
      <c r="D1142" s="5">
        <v>16.8</v>
      </c>
      <c r="E1142">
        <v>5</v>
      </c>
      <c r="F1142" s="1">
        <f t="shared" si="104"/>
        <v>6.8626278864868366</v>
      </c>
      <c r="H1142" s="2">
        <v>10.1</v>
      </c>
      <c r="I1142" s="2">
        <v>6.4</v>
      </c>
      <c r="J1142" s="2">
        <v>5</v>
      </c>
      <c r="K1142" s="28">
        <f t="shared" si="100"/>
        <v>0.62189824388124326</v>
      </c>
      <c r="P1142" s="33"/>
      <c r="R1142" s="33"/>
      <c r="S1142" s="33"/>
      <c r="T1142" s="18"/>
    </row>
    <row r="1143" spans="1:60" x14ac:dyDescent="0.2">
      <c r="D1143" s="5">
        <v>16.8</v>
      </c>
      <c r="E1143">
        <v>6</v>
      </c>
      <c r="F1143" s="1">
        <f t="shared" si="104"/>
        <v>6.758425692239407</v>
      </c>
      <c r="H1143" s="2">
        <v>9</v>
      </c>
      <c r="I1143" s="2">
        <v>7</v>
      </c>
      <c r="J1143" s="2">
        <v>4.9000000000000004</v>
      </c>
      <c r="K1143" s="28">
        <f t="shared" si="100"/>
        <v>0.61734197258173784</v>
      </c>
      <c r="P1143" s="33"/>
      <c r="R1143" s="33"/>
      <c r="S1143" s="33"/>
      <c r="T1143" s="18"/>
    </row>
    <row r="1144" spans="1:60" x14ac:dyDescent="0.2">
      <c r="D1144" s="5">
        <v>16.8</v>
      </c>
      <c r="E1144">
        <v>7</v>
      </c>
      <c r="F1144" s="1">
        <f t="shared" si="104"/>
        <v>6.6721199824302149</v>
      </c>
      <c r="H1144" s="2">
        <v>8.4</v>
      </c>
      <c r="I1144" s="2">
        <v>6.8</v>
      </c>
      <c r="J1144" s="2">
        <v>5.2</v>
      </c>
      <c r="K1144" s="28">
        <f t="shared" si="100"/>
        <v>0.68803296123245217</v>
      </c>
      <c r="P1144" s="33"/>
      <c r="R1144" s="33"/>
      <c r="S1144" s="33"/>
      <c r="T1144" s="18"/>
    </row>
    <row r="1145" spans="1:60" x14ac:dyDescent="0.2">
      <c r="D1145" s="5">
        <v>16.8</v>
      </c>
      <c r="E1145">
        <v>8</v>
      </c>
      <c r="F1145" s="1">
        <f t="shared" si="104"/>
        <v>6.5702672355887461</v>
      </c>
      <c r="H1145" s="2">
        <v>9.6999999999999993</v>
      </c>
      <c r="I1145" s="2">
        <v>6.8</v>
      </c>
      <c r="J1145" s="2">
        <v>4.3</v>
      </c>
      <c r="K1145" s="28">
        <f t="shared" si="100"/>
        <v>0.52945387609619099</v>
      </c>
      <c r="P1145" s="33"/>
      <c r="R1145" s="33"/>
      <c r="S1145" s="33"/>
      <c r="T1145" s="18"/>
    </row>
    <row r="1146" spans="1:60" x14ac:dyDescent="0.2">
      <c r="D1146" s="5">
        <v>16.8</v>
      </c>
      <c r="E1146">
        <v>9</v>
      </c>
      <c r="F1146" s="1">
        <f t="shared" si="104"/>
        <v>5.926093372969075</v>
      </c>
      <c r="H1146" s="2">
        <v>9.4</v>
      </c>
      <c r="I1146" s="2">
        <v>5.4</v>
      </c>
      <c r="J1146" s="2">
        <v>4.0999999999999996</v>
      </c>
      <c r="K1146" s="28">
        <f t="shared" si="100"/>
        <v>0.57547047939545448</v>
      </c>
      <c r="P1146" s="33"/>
      <c r="R1146" s="33"/>
      <c r="S1146" s="33"/>
      <c r="T1146" s="18"/>
    </row>
    <row r="1147" spans="1:60" x14ac:dyDescent="0.2">
      <c r="D1147" s="5">
        <v>16.8</v>
      </c>
      <c r="E1147">
        <v>10</v>
      </c>
      <c r="F1147" s="1">
        <f t="shared" si="104"/>
        <v>5.5140028861790675</v>
      </c>
      <c r="H1147" s="2">
        <v>8.6999999999999993</v>
      </c>
      <c r="I1147" s="2">
        <v>4.7</v>
      </c>
      <c r="J1147" s="2">
        <v>4.0999999999999996</v>
      </c>
      <c r="K1147" s="28">
        <f t="shared" si="100"/>
        <v>0.64117311169349456</v>
      </c>
      <c r="P1147" s="33"/>
      <c r="R1147" s="33"/>
      <c r="S1147" s="33"/>
      <c r="T1147" s="18"/>
    </row>
    <row r="1148" spans="1:60" x14ac:dyDescent="0.2">
      <c r="D1148" s="5">
        <v>16.8</v>
      </c>
      <c r="E1148">
        <v>11</v>
      </c>
      <c r="F1148" s="1">
        <f t="shared" si="104"/>
        <v>5.478949840501083</v>
      </c>
      <c r="H1148" s="2">
        <v>8.9</v>
      </c>
      <c r="I1148" s="2">
        <v>6.6</v>
      </c>
      <c r="J1148" s="2">
        <v>2.8</v>
      </c>
      <c r="K1148" s="28">
        <f t="shared" si="100"/>
        <v>0.36533481455776107</v>
      </c>
      <c r="P1148" s="33"/>
      <c r="R1148" s="33"/>
      <c r="S1148" s="33"/>
      <c r="T1148" s="18"/>
    </row>
    <row r="1149" spans="1:60" x14ac:dyDescent="0.2">
      <c r="D1149" s="5">
        <v>16.8</v>
      </c>
      <c r="E1149">
        <v>12</v>
      </c>
      <c r="F1149" s="1">
        <f t="shared" si="104"/>
        <v>5.4070324471438074</v>
      </c>
      <c r="H1149" s="2">
        <v>9.5</v>
      </c>
      <c r="I1149" s="2">
        <v>5.2</v>
      </c>
      <c r="J1149" s="2">
        <v>3.2</v>
      </c>
      <c r="K1149" s="28">
        <f t="shared" si="100"/>
        <v>0.4552883145795778</v>
      </c>
      <c r="P1149" s="33"/>
      <c r="R1149" s="33"/>
      <c r="S1149" s="33"/>
      <c r="T1149" s="18"/>
    </row>
    <row r="1150" spans="1:60" x14ac:dyDescent="0.2">
      <c r="K1150" s="28" t="s">
        <v>159</v>
      </c>
    </row>
    <row r="1151" spans="1:60" s="15" customFormat="1" x14ac:dyDescent="0.2">
      <c r="C1151" s="14" t="s">
        <v>15</v>
      </c>
      <c r="D1151" s="5">
        <v>16.8</v>
      </c>
      <c r="E1151" s="15">
        <v>1</v>
      </c>
      <c r="F1151" s="16">
        <f>POWER((H1151*I1151*J1151),1/3)</f>
        <v>7.8604604486520717</v>
      </c>
      <c r="G1151" s="17">
        <f>AVERAGE(H1151:J1151)</f>
        <v>8.2333333333333343</v>
      </c>
      <c r="H1151" s="17">
        <v>10.7</v>
      </c>
      <c r="I1151" s="17">
        <v>8.9</v>
      </c>
      <c r="J1151" s="17">
        <v>5.0999999999999996</v>
      </c>
      <c r="K1151" s="28">
        <f t="shared" si="100"/>
        <v>0.52261670074572941</v>
      </c>
      <c r="L1151" s="29"/>
      <c r="M1151" s="28"/>
      <c r="N1151" s="35"/>
      <c r="O1151" s="36"/>
      <c r="P1151" s="36"/>
      <c r="Q1151" s="36"/>
      <c r="R1151" s="36"/>
      <c r="S1151" s="36"/>
      <c r="T1151" s="36"/>
      <c r="U1151" s="18"/>
      <c r="V1151" s="18"/>
      <c r="W1151" s="18"/>
      <c r="X1151" s="18"/>
      <c r="Y1151" s="18"/>
      <c r="Z1151" s="18"/>
      <c r="AA1151" s="36"/>
      <c r="AB1151" s="36"/>
      <c r="AC1151" s="18"/>
      <c r="AD1151" s="18"/>
      <c r="AE1151" s="18"/>
      <c r="AF1151" s="18"/>
      <c r="AG1151" s="18"/>
      <c r="AH1151" s="18"/>
      <c r="AI1151" s="33"/>
      <c r="AJ1151" s="36"/>
      <c r="AK1151" s="36"/>
      <c r="AL1151" s="36"/>
      <c r="AM1151" s="36"/>
      <c r="AN1151" s="36"/>
      <c r="AO1151" s="36"/>
      <c r="AP1151" s="36"/>
      <c r="AQ1151" s="36"/>
      <c r="AR1151" s="36"/>
      <c r="AS1151" s="36"/>
      <c r="AT1151" s="36"/>
      <c r="AU1151" s="36"/>
      <c r="AV1151" s="36"/>
      <c r="AW1151" s="36"/>
      <c r="AX1151" s="36"/>
      <c r="AY1151" s="36"/>
      <c r="AZ1151" s="36"/>
      <c r="BA1151" s="36"/>
      <c r="BB1151" s="36"/>
      <c r="BC1151" s="36"/>
      <c r="BD1151" s="36"/>
      <c r="BE1151" s="36"/>
      <c r="BF1151" s="36"/>
      <c r="BG1151" s="36"/>
      <c r="BH1151" s="36"/>
    </row>
    <row r="1152" spans="1:60" x14ac:dyDescent="0.2">
      <c r="K1152" s="28" t="s">
        <v>159</v>
      </c>
    </row>
    <row r="1153" spans="1:60" x14ac:dyDescent="0.2">
      <c r="A1153" t="s">
        <v>98</v>
      </c>
      <c r="B1153" s="5">
        <v>19.268730000000001</v>
      </c>
      <c r="C1153" s="5">
        <v>-155.21759</v>
      </c>
      <c r="D1153" s="5">
        <v>17.600000000000001</v>
      </c>
      <c r="E1153">
        <v>1</v>
      </c>
      <c r="F1153" s="1">
        <f t="shared" ref="F1153:F1164" si="105">POWER((H1153*I1153*J1153),1/3)</f>
        <v>8.9408216091985651</v>
      </c>
      <c r="G1153" s="2">
        <f>((H1153+I1153+J1153+H1154+I1154+J1154+H1155+I1155+J1155+H1156+I1156+J1156+H1157+I1157+J1157)/15)</f>
        <v>8.4133333333333322</v>
      </c>
      <c r="H1153" s="2">
        <v>10.199999999999999</v>
      </c>
      <c r="I1153" s="2">
        <v>9.1</v>
      </c>
      <c r="J1153" s="2">
        <v>7.7</v>
      </c>
      <c r="K1153" s="28">
        <f t="shared" si="100"/>
        <v>0.79922662467333205</v>
      </c>
      <c r="L1153" s="28">
        <f>AVERAGE(K1153:K1164)</f>
        <v>0.60220881089428679</v>
      </c>
      <c r="P1153" s="33"/>
      <c r="Q1153" s="33"/>
      <c r="R1153" s="33"/>
      <c r="S1153" s="33"/>
      <c r="T1153" s="18"/>
      <c r="AA1153" s="18"/>
      <c r="AJ1153" s="33"/>
    </row>
    <row r="1154" spans="1:60" x14ac:dyDescent="0.2">
      <c r="D1154" s="5">
        <v>17.600000000000001</v>
      </c>
      <c r="E1154">
        <v>2</v>
      </c>
      <c r="F1154" s="1">
        <f t="shared" si="105"/>
        <v>8.8461248954507905</v>
      </c>
      <c r="H1154" s="2">
        <v>13.4</v>
      </c>
      <c r="I1154" s="2">
        <v>8.1999999999999993</v>
      </c>
      <c r="J1154" s="2">
        <v>6.3</v>
      </c>
      <c r="K1154" s="28">
        <f t="shared" si="100"/>
        <v>0.60100934395839489</v>
      </c>
      <c r="P1154" s="33"/>
      <c r="R1154" s="33"/>
      <c r="S1154" s="33"/>
      <c r="T1154" s="18"/>
    </row>
    <row r="1155" spans="1:60" x14ac:dyDescent="0.2">
      <c r="D1155" s="5">
        <v>17.600000000000001</v>
      </c>
      <c r="E1155">
        <v>3</v>
      </c>
      <c r="F1155" s="1">
        <f t="shared" si="105"/>
        <v>8.0514085212003046</v>
      </c>
      <c r="H1155" s="2">
        <v>11.9</v>
      </c>
      <c r="I1155" s="2">
        <v>8.6</v>
      </c>
      <c r="J1155" s="2">
        <v>5.0999999999999996</v>
      </c>
      <c r="K1155" s="28">
        <f t="shared" ref="K1155:K1218" si="106">J1155/SQRT(H1155*I1155)</f>
        <v>0.5041357197424774</v>
      </c>
      <c r="P1155" s="33"/>
      <c r="R1155" s="33"/>
      <c r="S1155" s="33"/>
      <c r="T1155" s="18"/>
    </row>
    <row r="1156" spans="1:60" x14ac:dyDescent="0.2">
      <c r="D1156" s="5">
        <v>17.600000000000001</v>
      </c>
      <c r="E1156">
        <v>4</v>
      </c>
      <c r="F1156" s="1">
        <f t="shared" si="105"/>
        <v>7.7138447719747045</v>
      </c>
      <c r="H1156" s="2">
        <v>10</v>
      </c>
      <c r="I1156" s="2">
        <v>8.5</v>
      </c>
      <c r="J1156" s="2">
        <v>5.4</v>
      </c>
      <c r="K1156" s="28">
        <f t="shared" si="106"/>
        <v>0.58571223611037171</v>
      </c>
      <c r="P1156" s="33"/>
      <c r="R1156" s="33"/>
      <c r="S1156" s="33"/>
      <c r="T1156" s="18"/>
    </row>
    <row r="1157" spans="1:60" x14ac:dyDescent="0.2">
      <c r="D1157" s="5">
        <v>17.600000000000001</v>
      </c>
      <c r="E1157">
        <v>5</v>
      </c>
      <c r="F1157" s="1">
        <f t="shared" si="105"/>
        <v>6.8744275005371414</v>
      </c>
      <c r="H1157" s="2">
        <v>9.1</v>
      </c>
      <c r="I1157" s="2">
        <v>8.5</v>
      </c>
      <c r="J1157" s="2">
        <v>4.2</v>
      </c>
      <c r="K1157" s="28">
        <f t="shared" si="106"/>
        <v>0.47755031006432608</v>
      </c>
      <c r="P1157" s="33"/>
      <c r="R1157" s="33"/>
      <c r="S1157" s="33"/>
      <c r="T1157" s="18"/>
    </row>
    <row r="1158" spans="1:60" x14ac:dyDescent="0.2">
      <c r="D1158" s="5">
        <v>17.600000000000001</v>
      </c>
      <c r="E1158">
        <v>6</v>
      </c>
      <c r="F1158" s="1">
        <f t="shared" si="105"/>
        <v>6.7634282297374737</v>
      </c>
      <c r="H1158" s="2">
        <v>8.1999999999999993</v>
      </c>
      <c r="I1158" s="2">
        <v>7.7</v>
      </c>
      <c r="J1158" s="2">
        <v>4.9000000000000004</v>
      </c>
      <c r="K1158" s="28">
        <f t="shared" si="106"/>
        <v>0.61665717816954557</v>
      </c>
      <c r="P1158" s="33"/>
      <c r="R1158" s="33"/>
      <c r="S1158" s="33"/>
      <c r="T1158" s="18"/>
    </row>
    <row r="1159" spans="1:60" x14ac:dyDescent="0.2">
      <c r="D1159" s="5">
        <v>17.600000000000001</v>
      </c>
      <c r="E1159">
        <v>7</v>
      </c>
      <c r="F1159" s="1">
        <f t="shared" si="105"/>
        <v>6.5491034648838458</v>
      </c>
      <c r="H1159" s="2">
        <v>8.4</v>
      </c>
      <c r="I1159" s="2">
        <v>7.6</v>
      </c>
      <c r="J1159" s="2">
        <v>4.4000000000000004</v>
      </c>
      <c r="K1159" s="28">
        <f t="shared" si="106"/>
        <v>0.55068879175393481</v>
      </c>
      <c r="P1159" s="33"/>
      <c r="R1159" s="33"/>
      <c r="S1159" s="33"/>
      <c r="T1159" s="18"/>
    </row>
    <row r="1160" spans="1:60" x14ac:dyDescent="0.2">
      <c r="D1160" s="5">
        <v>17.600000000000001</v>
      </c>
      <c r="E1160">
        <v>8</v>
      </c>
      <c r="F1160" s="1">
        <f t="shared" si="105"/>
        <v>6.2441865943669184</v>
      </c>
      <c r="H1160" s="2">
        <v>7.4</v>
      </c>
      <c r="I1160" s="2">
        <v>7</v>
      </c>
      <c r="J1160" s="2">
        <v>4.7</v>
      </c>
      <c r="K1160" s="28">
        <f t="shared" si="106"/>
        <v>0.65302976689265591</v>
      </c>
      <c r="P1160" s="33"/>
      <c r="R1160" s="33"/>
      <c r="S1160" s="33"/>
      <c r="T1160" s="18"/>
    </row>
    <row r="1161" spans="1:60" x14ac:dyDescent="0.2">
      <c r="D1161" s="5">
        <v>17.600000000000001</v>
      </c>
      <c r="E1161">
        <v>9</v>
      </c>
      <c r="F1161" s="1">
        <f t="shared" si="105"/>
        <v>6.1457634911786005</v>
      </c>
      <c r="H1161" s="2">
        <v>9.3000000000000007</v>
      </c>
      <c r="I1161" s="2">
        <v>6.4</v>
      </c>
      <c r="J1161" s="2">
        <v>3.9</v>
      </c>
      <c r="K1161" s="28">
        <f t="shared" si="106"/>
        <v>0.50551395118108222</v>
      </c>
      <c r="P1161" s="33"/>
      <c r="R1161" s="33"/>
      <c r="S1161" s="33"/>
      <c r="T1161" s="18"/>
    </row>
    <row r="1162" spans="1:60" x14ac:dyDescent="0.2">
      <c r="D1162" s="5">
        <v>17.600000000000001</v>
      </c>
      <c r="E1162">
        <v>10</v>
      </c>
      <c r="F1162" s="1">
        <f t="shared" si="105"/>
        <v>6.056003420880633</v>
      </c>
      <c r="H1162" s="2">
        <v>6.7</v>
      </c>
      <c r="I1162" s="2">
        <v>6.5</v>
      </c>
      <c r="J1162" s="2">
        <v>5.0999999999999996</v>
      </c>
      <c r="K1162" s="28">
        <f t="shared" si="106"/>
        <v>0.77281598488791481</v>
      </c>
      <c r="P1162" s="33"/>
      <c r="R1162" s="33"/>
      <c r="S1162" s="33"/>
      <c r="T1162" s="18"/>
    </row>
    <row r="1163" spans="1:60" x14ac:dyDescent="0.2">
      <c r="D1163" s="5">
        <v>17.600000000000001</v>
      </c>
      <c r="E1163">
        <v>11</v>
      </c>
      <c r="F1163" s="1">
        <f t="shared" si="105"/>
        <v>5.8832234319597436</v>
      </c>
      <c r="H1163" s="2">
        <v>8.9</v>
      </c>
      <c r="I1163" s="2">
        <v>5.2</v>
      </c>
      <c r="J1163" s="2">
        <v>4.4000000000000004</v>
      </c>
      <c r="K1163" s="28">
        <f t="shared" si="106"/>
        <v>0.64677913524164032</v>
      </c>
      <c r="P1163" s="33"/>
      <c r="R1163" s="33"/>
      <c r="S1163" s="33"/>
      <c r="T1163" s="18"/>
    </row>
    <row r="1164" spans="1:60" x14ac:dyDescent="0.2">
      <c r="D1164" s="5">
        <v>17.600000000000001</v>
      </c>
      <c r="E1164">
        <v>12</v>
      </c>
      <c r="F1164" s="1">
        <f t="shared" si="105"/>
        <v>5.3029294354757868</v>
      </c>
      <c r="H1164" s="2">
        <v>8.6</v>
      </c>
      <c r="I1164" s="2">
        <v>5.0999999999999996</v>
      </c>
      <c r="J1164" s="2">
        <v>3.4</v>
      </c>
      <c r="K1164" s="28">
        <f t="shared" si="106"/>
        <v>0.51338668805576582</v>
      </c>
      <c r="P1164" s="33"/>
      <c r="R1164" s="33"/>
      <c r="S1164" s="33"/>
      <c r="T1164" s="18"/>
    </row>
    <row r="1165" spans="1:60" x14ac:dyDescent="0.2">
      <c r="D1165" s="5">
        <v>17.600000000000001</v>
      </c>
      <c r="K1165" s="28" t="s">
        <v>159</v>
      </c>
    </row>
    <row r="1166" spans="1:60" s="15" customFormat="1" x14ac:dyDescent="0.2">
      <c r="C1166" s="14" t="s">
        <v>15</v>
      </c>
      <c r="D1166" s="5">
        <v>17.600000000000001</v>
      </c>
      <c r="E1166" s="15">
        <v>1</v>
      </c>
      <c r="F1166" s="16">
        <f>POWER((H1166*I1166*J1166),1/3)</f>
        <v>7.8954307818865619</v>
      </c>
      <c r="G1166" s="17">
        <f>AVERAGE(H1166:J1166)</f>
        <v>8.4666666666666668</v>
      </c>
      <c r="H1166" s="17">
        <v>11.9</v>
      </c>
      <c r="I1166" s="17">
        <v>8.8000000000000007</v>
      </c>
      <c r="J1166" s="17">
        <v>4.7</v>
      </c>
      <c r="K1166" s="28">
        <f t="shared" si="106"/>
        <v>0.4592858241840363</v>
      </c>
      <c r="L1166" s="29"/>
      <c r="M1166" s="28"/>
      <c r="N1166" s="35"/>
      <c r="O1166" s="36"/>
      <c r="P1166" s="36"/>
      <c r="Q1166" s="36"/>
      <c r="R1166" s="36"/>
      <c r="S1166" s="36"/>
      <c r="T1166" s="36"/>
      <c r="U1166" s="18"/>
      <c r="V1166" s="18"/>
      <c r="W1166" s="18"/>
      <c r="X1166" s="18"/>
      <c r="Y1166" s="18"/>
      <c r="Z1166" s="18"/>
      <c r="AA1166" s="36"/>
      <c r="AB1166" s="36"/>
      <c r="AC1166" s="18"/>
      <c r="AD1166" s="18"/>
      <c r="AE1166" s="18"/>
      <c r="AF1166" s="18"/>
      <c r="AG1166" s="18"/>
      <c r="AH1166" s="18"/>
      <c r="AI1166" s="33"/>
      <c r="AJ1166" s="36"/>
      <c r="AK1166" s="36"/>
      <c r="AL1166" s="36"/>
      <c r="AM1166" s="36"/>
      <c r="AN1166" s="36"/>
      <c r="AO1166" s="36"/>
      <c r="AP1166" s="36"/>
      <c r="AQ1166" s="36"/>
      <c r="AR1166" s="36"/>
      <c r="AS1166" s="36"/>
      <c r="AT1166" s="36"/>
      <c r="AU1166" s="36"/>
      <c r="AV1166" s="36"/>
      <c r="AW1166" s="36"/>
      <c r="AX1166" s="36"/>
      <c r="AY1166" s="36"/>
      <c r="AZ1166" s="36"/>
      <c r="BA1166" s="36"/>
      <c r="BB1166" s="36"/>
      <c r="BC1166" s="36"/>
      <c r="BD1166" s="36"/>
      <c r="BE1166" s="36"/>
      <c r="BF1166" s="36"/>
      <c r="BG1166" s="36"/>
      <c r="BH1166" s="36"/>
    </row>
    <row r="1167" spans="1:60" x14ac:dyDescent="0.2">
      <c r="K1167" s="28" t="s">
        <v>159</v>
      </c>
    </row>
    <row r="1168" spans="1:60" x14ac:dyDescent="0.2">
      <c r="A1168" t="s">
        <v>99</v>
      </c>
      <c r="B1168" s="5">
        <v>19.29561</v>
      </c>
      <c r="C1168" s="5">
        <v>-155.15843000000001</v>
      </c>
      <c r="D1168" s="5">
        <v>18.600000000000001</v>
      </c>
      <c r="E1168">
        <v>1</v>
      </c>
      <c r="F1168" s="1">
        <f t="shared" ref="F1168:F1179" si="107">POWER((H1168*I1168*J1168),1/3)</f>
        <v>8.0858463390268636</v>
      </c>
      <c r="G1168" s="2">
        <f>((H1168+I1168+J1168+H1169+I1169+J1169+H1170+I1170+J1170+H1171+I1171+J1171+H1172+I1172+J1172)/15)</f>
        <v>7.9733333333333336</v>
      </c>
      <c r="H1168" s="2">
        <v>11</v>
      </c>
      <c r="I1168" s="2">
        <v>8.9</v>
      </c>
      <c r="J1168" s="2">
        <v>5.4</v>
      </c>
      <c r="K1168" s="28">
        <f t="shared" si="106"/>
        <v>0.54576089456347954</v>
      </c>
      <c r="L1168" s="28">
        <f>AVERAGE(K1168:K1179)</f>
        <v>0.51648212948087391</v>
      </c>
      <c r="P1168" s="33"/>
      <c r="Q1168" s="33"/>
      <c r="R1168" s="33"/>
      <c r="S1168" s="33"/>
      <c r="T1168" s="18"/>
      <c r="AA1168" s="18"/>
      <c r="AJ1168" s="33"/>
    </row>
    <row r="1169" spans="1:36" x14ac:dyDescent="0.2">
      <c r="D1169" s="5">
        <v>18.600000000000001</v>
      </c>
      <c r="E1169">
        <v>2</v>
      </c>
      <c r="F1169" s="1">
        <f t="shared" si="107"/>
        <v>7.8134984323955541</v>
      </c>
      <c r="H1169" s="2">
        <v>12.2</v>
      </c>
      <c r="I1169" s="2">
        <v>8.5</v>
      </c>
      <c r="J1169" s="2">
        <v>4.5999999999999996</v>
      </c>
      <c r="K1169" s="28">
        <f t="shared" si="106"/>
        <v>0.45171909927301412</v>
      </c>
      <c r="P1169" s="33"/>
      <c r="R1169" s="33"/>
      <c r="S1169" s="33"/>
      <c r="T1169" s="18"/>
    </row>
    <row r="1170" spans="1:36" x14ac:dyDescent="0.2">
      <c r="D1170" s="5">
        <v>18.600000000000001</v>
      </c>
      <c r="E1170">
        <v>3</v>
      </c>
      <c r="F1170" s="1">
        <f t="shared" si="107"/>
        <v>7.4217463552955838</v>
      </c>
      <c r="H1170" s="2">
        <v>10.3</v>
      </c>
      <c r="I1170" s="2">
        <v>8.1</v>
      </c>
      <c r="J1170" s="2">
        <v>4.9000000000000004</v>
      </c>
      <c r="K1170" s="28">
        <f t="shared" si="106"/>
        <v>0.53645705144500411</v>
      </c>
      <c r="P1170" s="33"/>
      <c r="R1170" s="33"/>
      <c r="S1170" s="33"/>
      <c r="T1170" s="18"/>
    </row>
    <row r="1171" spans="1:36" x14ac:dyDescent="0.2">
      <c r="D1171" s="5">
        <v>18.600000000000001</v>
      </c>
      <c r="E1171">
        <v>4</v>
      </c>
      <c r="F1171" s="1">
        <f t="shared" si="107"/>
        <v>7.4161808095367885</v>
      </c>
      <c r="H1171" s="2">
        <v>10.4</v>
      </c>
      <c r="I1171" s="2">
        <v>7.4</v>
      </c>
      <c r="J1171" s="2">
        <v>5.3</v>
      </c>
      <c r="K1171" s="28">
        <f t="shared" si="106"/>
        <v>0.60414799717850787</v>
      </c>
      <c r="P1171" s="33"/>
      <c r="R1171" s="33"/>
      <c r="S1171" s="33"/>
      <c r="T1171" s="18"/>
    </row>
    <row r="1172" spans="1:36" x14ac:dyDescent="0.2">
      <c r="D1172" s="5">
        <v>18.600000000000001</v>
      </c>
      <c r="E1172">
        <v>5</v>
      </c>
      <c r="F1172" s="1">
        <f t="shared" si="107"/>
        <v>7.2213870259266031</v>
      </c>
      <c r="H1172" s="2">
        <v>10.4</v>
      </c>
      <c r="I1172" s="2">
        <v>7.1</v>
      </c>
      <c r="J1172" s="2">
        <v>5.0999999999999996</v>
      </c>
      <c r="K1172" s="28">
        <f t="shared" si="106"/>
        <v>0.59350493174755281</v>
      </c>
      <c r="P1172" s="33"/>
      <c r="R1172" s="33"/>
      <c r="S1172" s="33"/>
      <c r="T1172" s="18"/>
    </row>
    <row r="1173" spans="1:36" x14ac:dyDescent="0.2">
      <c r="D1173" s="5">
        <v>18.600000000000001</v>
      </c>
      <c r="E1173">
        <v>6</v>
      </c>
      <c r="F1173" s="1">
        <f t="shared" si="107"/>
        <v>6.9795320469088882</v>
      </c>
      <c r="H1173" s="2">
        <v>10</v>
      </c>
      <c r="I1173" s="2">
        <v>8.5</v>
      </c>
      <c r="J1173" s="2">
        <v>4</v>
      </c>
      <c r="K1173" s="28">
        <f t="shared" si="106"/>
        <v>0.43386091563731233</v>
      </c>
      <c r="P1173" s="33"/>
      <c r="R1173" s="33"/>
      <c r="S1173" s="33"/>
      <c r="T1173" s="18"/>
    </row>
    <row r="1174" spans="1:36" x14ac:dyDescent="0.2">
      <c r="D1174" s="5">
        <v>18.600000000000001</v>
      </c>
      <c r="E1174">
        <v>7</v>
      </c>
      <c r="F1174" s="1">
        <f t="shared" si="107"/>
        <v>6.2313019839212611</v>
      </c>
      <c r="H1174" s="2">
        <v>9.4</v>
      </c>
      <c r="I1174" s="2">
        <v>7.8</v>
      </c>
      <c r="J1174" s="2">
        <v>3.3</v>
      </c>
      <c r="K1174" s="28">
        <f t="shared" si="106"/>
        <v>0.38539201459031763</v>
      </c>
      <c r="P1174" s="33"/>
      <c r="R1174" s="33"/>
      <c r="S1174" s="33"/>
      <c r="T1174" s="18"/>
    </row>
    <row r="1175" spans="1:36" x14ac:dyDescent="0.2">
      <c r="D1175" s="5">
        <v>18.600000000000001</v>
      </c>
      <c r="E1175">
        <v>8</v>
      </c>
      <c r="F1175" s="1">
        <f t="shared" si="107"/>
        <v>5.5512780110192894</v>
      </c>
      <c r="H1175" s="2">
        <v>8.1</v>
      </c>
      <c r="I1175" s="2">
        <v>6.4</v>
      </c>
      <c r="J1175" s="2">
        <v>3.3</v>
      </c>
      <c r="K1175" s="28">
        <f t="shared" si="106"/>
        <v>0.45833333333333331</v>
      </c>
      <c r="P1175" s="33"/>
      <c r="R1175" s="33"/>
      <c r="S1175" s="33"/>
      <c r="T1175" s="18"/>
    </row>
    <row r="1176" spans="1:36" x14ac:dyDescent="0.2">
      <c r="D1176" s="5">
        <v>18.600000000000001</v>
      </c>
      <c r="E1176">
        <v>9</v>
      </c>
      <c r="F1176" s="1">
        <f t="shared" si="107"/>
        <v>5.5398320445026243</v>
      </c>
      <c r="H1176" s="2">
        <v>6.6</v>
      </c>
      <c r="I1176" s="2">
        <v>5.6</v>
      </c>
      <c r="J1176" s="2">
        <v>4.5999999999999996</v>
      </c>
      <c r="K1176" s="28">
        <f t="shared" si="106"/>
        <v>0.7566444492037343</v>
      </c>
      <c r="P1176" s="33"/>
      <c r="R1176" s="33"/>
      <c r="S1176" s="33"/>
      <c r="T1176" s="18"/>
    </row>
    <row r="1177" spans="1:36" x14ac:dyDescent="0.2">
      <c r="D1177" s="5">
        <v>18.600000000000001</v>
      </c>
      <c r="E1177">
        <v>10</v>
      </c>
      <c r="F1177" s="1">
        <f t="shared" si="107"/>
        <v>5.5111399558169643</v>
      </c>
      <c r="H1177" s="2">
        <v>7.4</v>
      </c>
      <c r="I1177" s="2">
        <v>5.8</v>
      </c>
      <c r="J1177" s="2">
        <v>3.9</v>
      </c>
      <c r="K1177" s="28">
        <f t="shared" si="106"/>
        <v>0.59529844810084698</v>
      </c>
      <c r="P1177" s="33"/>
      <c r="R1177" s="33"/>
      <c r="S1177" s="33"/>
      <c r="T1177" s="18"/>
    </row>
    <row r="1178" spans="1:36" x14ac:dyDescent="0.2">
      <c r="D1178" s="5">
        <v>18.600000000000001</v>
      </c>
      <c r="E1178">
        <v>11</v>
      </c>
      <c r="F1178" s="1">
        <f t="shared" si="107"/>
        <v>5.3724245819481178</v>
      </c>
      <c r="H1178" s="2">
        <v>7.1</v>
      </c>
      <c r="I1178" s="2">
        <v>5.6</v>
      </c>
      <c r="J1178" s="2">
        <v>3.9</v>
      </c>
      <c r="K1178" s="28">
        <f t="shared" si="106"/>
        <v>0.61850244270316246</v>
      </c>
      <c r="P1178" s="33"/>
      <c r="R1178" s="33"/>
      <c r="S1178" s="33"/>
      <c r="T1178" s="18"/>
    </row>
    <row r="1179" spans="1:36" x14ac:dyDescent="0.2">
      <c r="D1179" s="5">
        <v>18.600000000000001</v>
      </c>
      <c r="E1179">
        <v>12</v>
      </c>
      <c r="F1179" s="1">
        <f t="shared" si="107"/>
        <v>4.6909437804384657</v>
      </c>
      <c r="H1179" s="2">
        <v>9.1999999999999993</v>
      </c>
      <c r="I1179" s="2">
        <v>6.6</v>
      </c>
      <c r="J1179" s="2">
        <v>1.7</v>
      </c>
      <c r="K1179" s="28">
        <f t="shared" si="106"/>
        <v>0.2181639759942218</v>
      </c>
      <c r="P1179" s="33"/>
      <c r="R1179" s="33"/>
      <c r="S1179" s="33"/>
      <c r="T1179" s="18"/>
    </row>
    <row r="1180" spans="1:36" x14ac:dyDescent="0.2">
      <c r="K1180" s="28" t="s">
        <v>159</v>
      </c>
    </row>
    <row r="1181" spans="1:36" x14ac:dyDescent="0.2">
      <c r="A1181" t="s">
        <v>100</v>
      </c>
      <c r="B1181" s="5">
        <v>19.333729999999999</v>
      </c>
      <c r="C1181" s="5">
        <v>-155.20896999999999</v>
      </c>
      <c r="D1181" s="5">
        <v>11.8</v>
      </c>
      <c r="E1181">
        <v>1</v>
      </c>
      <c r="F1181" s="1">
        <f t="shared" ref="F1181:F1192" si="108">POWER((H1181*I1181*J1181),1/3)</f>
        <v>11.246290134772503</v>
      </c>
      <c r="G1181" s="2">
        <f>((H1181+I1181+J1181+H1182+I1182+J1182+H1183+I1183+J1183+H1184+I1184+J1184+H1185+I1185+J1185)/15)</f>
        <v>11.213333333333335</v>
      </c>
      <c r="H1181" s="2">
        <v>15.7</v>
      </c>
      <c r="I1181" s="2">
        <v>15.1</v>
      </c>
      <c r="J1181" s="2">
        <v>6</v>
      </c>
      <c r="K1181" s="28">
        <f t="shared" si="106"/>
        <v>0.38968433740582958</v>
      </c>
      <c r="L1181" s="28">
        <f>AVERAGE(K1181:K1192)</f>
        <v>0.48510339437231992</v>
      </c>
      <c r="P1181" s="33"/>
      <c r="Q1181" s="33"/>
      <c r="R1181" s="33"/>
      <c r="S1181" s="33"/>
      <c r="T1181" s="18"/>
      <c r="AA1181" s="18"/>
      <c r="AJ1181" s="33"/>
    </row>
    <row r="1182" spans="1:36" x14ac:dyDescent="0.2">
      <c r="D1182" s="5">
        <v>11.8</v>
      </c>
      <c r="E1182">
        <v>2</v>
      </c>
      <c r="F1182" s="1">
        <f t="shared" si="108"/>
        <v>10.49125802985262</v>
      </c>
      <c r="H1182" s="2">
        <v>16.2</v>
      </c>
      <c r="I1182" s="2">
        <v>13.2</v>
      </c>
      <c r="J1182" s="2">
        <v>5.4</v>
      </c>
      <c r="K1182" s="28">
        <f t="shared" si="106"/>
        <v>0.36927447293799825</v>
      </c>
      <c r="P1182" s="33"/>
      <c r="R1182" s="33"/>
      <c r="S1182" s="33"/>
      <c r="T1182" s="18"/>
    </row>
    <row r="1183" spans="1:36" x14ac:dyDescent="0.2">
      <c r="D1183" s="5">
        <v>11.8</v>
      </c>
      <c r="E1183">
        <v>3</v>
      </c>
      <c r="F1183" s="1">
        <f t="shared" si="108"/>
        <v>10.13254216276076</v>
      </c>
      <c r="H1183" s="2">
        <v>13.2</v>
      </c>
      <c r="I1183" s="2">
        <v>11.1</v>
      </c>
      <c r="J1183" s="2">
        <v>7.1</v>
      </c>
      <c r="K1183" s="28">
        <f t="shared" si="106"/>
        <v>0.58655655656432149</v>
      </c>
      <c r="P1183" s="33"/>
      <c r="R1183" s="33"/>
      <c r="S1183" s="33"/>
      <c r="T1183" s="18"/>
    </row>
    <row r="1184" spans="1:36" x14ac:dyDescent="0.2">
      <c r="D1184" s="5">
        <v>11.8</v>
      </c>
      <c r="E1184">
        <v>4</v>
      </c>
      <c r="F1184" s="1">
        <f t="shared" si="108"/>
        <v>10.060855575319909</v>
      </c>
      <c r="H1184" s="2">
        <v>13.6</v>
      </c>
      <c r="I1184" s="2">
        <v>11.7</v>
      </c>
      <c r="J1184" s="2">
        <v>6.4</v>
      </c>
      <c r="K1184" s="28">
        <f t="shared" si="106"/>
        <v>0.50736159376479373</v>
      </c>
      <c r="P1184" s="33"/>
      <c r="R1184" s="33"/>
      <c r="S1184" s="33"/>
      <c r="T1184" s="18"/>
    </row>
    <row r="1185" spans="1:36" x14ac:dyDescent="0.2">
      <c r="D1185" s="5">
        <v>11.8</v>
      </c>
      <c r="E1185">
        <v>5</v>
      </c>
      <c r="F1185" s="1">
        <f t="shared" si="108"/>
        <v>9.8089602903255813</v>
      </c>
      <c r="H1185" s="2">
        <v>17.399999999999999</v>
      </c>
      <c r="I1185" s="2">
        <v>11.3</v>
      </c>
      <c r="J1185" s="2">
        <v>4.8</v>
      </c>
      <c r="K1185" s="28">
        <f t="shared" si="106"/>
        <v>0.34231615194021703</v>
      </c>
      <c r="P1185" s="33"/>
      <c r="R1185" s="33"/>
      <c r="S1185" s="33"/>
      <c r="T1185" s="18"/>
    </row>
    <row r="1186" spans="1:36" x14ac:dyDescent="0.2">
      <c r="D1186" s="5">
        <v>11.8</v>
      </c>
      <c r="E1186">
        <v>6</v>
      </c>
      <c r="F1186" s="1">
        <f t="shared" si="108"/>
        <v>8.9259102713028557</v>
      </c>
      <c r="H1186" s="2">
        <v>11.9</v>
      </c>
      <c r="I1186" s="2">
        <v>8.3000000000000007</v>
      </c>
      <c r="J1186" s="2">
        <v>7.2</v>
      </c>
      <c r="K1186" s="28">
        <f t="shared" si="106"/>
        <v>0.72446927155173335</v>
      </c>
      <c r="P1186" s="33"/>
      <c r="R1186" s="33"/>
      <c r="S1186" s="33"/>
      <c r="T1186" s="18"/>
    </row>
    <row r="1187" spans="1:36" x14ac:dyDescent="0.2">
      <c r="D1187" s="5">
        <v>11.8</v>
      </c>
      <c r="E1187">
        <v>7</v>
      </c>
      <c r="F1187" s="1">
        <f t="shared" si="108"/>
        <v>8.2703202791273611</v>
      </c>
      <c r="H1187" s="2">
        <v>12.1</v>
      </c>
      <c r="I1187" s="2">
        <v>8.5</v>
      </c>
      <c r="J1187" s="2">
        <v>5.5</v>
      </c>
      <c r="K1187" s="28">
        <f t="shared" si="106"/>
        <v>0.54232614454664041</v>
      </c>
      <c r="P1187" s="33"/>
      <c r="R1187" s="33"/>
      <c r="S1187" s="33"/>
      <c r="T1187" s="18"/>
    </row>
    <row r="1188" spans="1:36" x14ac:dyDescent="0.2">
      <c r="D1188" s="5">
        <v>11.8</v>
      </c>
      <c r="E1188">
        <v>8</v>
      </c>
      <c r="F1188" s="1">
        <f t="shared" si="108"/>
        <v>7.5917731846815313</v>
      </c>
      <c r="H1188" s="2">
        <v>9.1999999999999993</v>
      </c>
      <c r="I1188" s="2">
        <v>8.1999999999999993</v>
      </c>
      <c r="J1188" s="2">
        <v>5.8</v>
      </c>
      <c r="K1188" s="28">
        <f t="shared" si="106"/>
        <v>0.66777038363483088</v>
      </c>
      <c r="P1188" s="33"/>
      <c r="R1188" s="33"/>
      <c r="S1188" s="33"/>
      <c r="T1188" s="18"/>
    </row>
    <row r="1189" spans="1:36" x14ac:dyDescent="0.2">
      <c r="D1189" s="5">
        <v>11.8</v>
      </c>
      <c r="E1189">
        <v>9</v>
      </c>
      <c r="F1189" s="1">
        <f t="shared" si="108"/>
        <v>7.1714922130886691</v>
      </c>
      <c r="H1189" s="2">
        <v>11.3</v>
      </c>
      <c r="I1189" s="2">
        <v>9.6</v>
      </c>
      <c r="J1189" s="2">
        <v>3.4</v>
      </c>
      <c r="K1189" s="28">
        <f t="shared" si="106"/>
        <v>0.32644053337309159</v>
      </c>
      <c r="P1189" s="33"/>
      <c r="R1189" s="33"/>
      <c r="S1189" s="33"/>
      <c r="T1189" s="18"/>
    </row>
    <row r="1190" spans="1:36" x14ac:dyDescent="0.2">
      <c r="D1190" s="5">
        <v>11.8</v>
      </c>
      <c r="E1190">
        <v>10</v>
      </c>
      <c r="F1190" s="1">
        <f t="shared" si="108"/>
        <v>7.0715451756830285</v>
      </c>
      <c r="H1190" s="2">
        <v>11.5</v>
      </c>
      <c r="I1190" s="2">
        <v>7.5</v>
      </c>
      <c r="J1190" s="2">
        <v>4.0999999999999996</v>
      </c>
      <c r="K1190" s="28">
        <f t="shared" si="106"/>
        <v>0.44147315968769568</v>
      </c>
      <c r="P1190" s="33"/>
      <c r="R1190" s="33"/>
      <c r="S1190" s="33"/>
      <c r="T1190" s="18"/>
    </row>
    <row r="1191" spans="1:36" x14ac:dyDescent="0.2">
      <c r="D1191" s="5">
        <v>11.8</v>
      </c>
      <c r="E1191">
        <v>11</v>
      </c>
      <c r="F1191" s="1">
        <f t="shared" si="108"/>
        <v>7.0236208840232353</v>
      </c>
      <c r="H1191" s="2">
        <v>9.6999999999999993</v>
      </c>
      <c r="I1191" s="2">
        <v>7.6</v>
      </c>
      <c r="J1191" s="2">
        <v>4.7</v>
      </c>
      <c r="K1191" s="28">
        <f t="shared" si="106"/>
        <v>0.54740050617595615</v>
      </c>
      <c r="P1191" s="33"/>
      <c r="R1191" s="33"/>
      <c r="S1191" s="33"/>
      <c r="T1191" s="18"/>
    </row>
    <row r="1192" spans="1:36" x14ac:dyDescent="0.2">
      <c r="D1192" s="5">
        <v>11.8</v>
      </c>
      <c r="E1192">
        <v>12</v>
      </c>
      <c r="F1192" s="1">
        <f t="shared" si="108"/>
        <v>6.3327595663653806</v>
      </c>
      <c r="H1192" s="2">
        <v>10.4</v>
      </c>
      <c r="I1192" s="2">
        <v>7.4</v>
      </c>
      <c r="J1192" s="2">
        <v>3.3</v>
      </c>
      <c r="K1192" s="28">
        <f t="shared" si="106"/>
        <v>0.37616762088473132</v>
      </c>
      <c r="P1192" s="33"/>
      <c r="R1192" s="33"/>
      <c r="S1192" s="33"/>
      <c r="T1192" s="18"/>
    </row>
    <row r="1193" spans="1:36" x14ac:dyDescent="0.2">
      <c r="K1193" s="28" t="s">
        <v>159</v>
      </c>
    </row>
    <row r="1194" spans="1:36" x14ac:dyDescent="0.2">
      <c r="A1194" t="s">
        <v>101</v>
      </c>
      <c r="B1194" s="5">
        <v>19.330290000000002</v>
      </c>
      <c r="C1194" s="5">
        <v>-155.2748</v>
      </c>
      <c r="D1194" s="5">
        <v>9.5</v>
      </c>
      <c r="E1194">
        <v>1</v>
      </c>
      <c r="F1194" s="1">
        <f t="shared" ref="F1194:F1205" si="109">POWER((H1194*I1194*J1194),1/3)</f>
        <v>22.364789094764696</v>
      </c>
      <c r="G1194" s="2">
        <f>((H1194+I1194+J1194+H1195+I1195+J1195+H1196+I1196+J1196+H1197+I1197+J1197+H1198+I1198+J1198)/15)</f>
        <v>17.133333333333333</v>
      </c>
      <c r="H1194" s="2">
        <v>27.9</v>
      </c>
      <c r="I1194" s="2">
        <v>24.3</v>
      </c>
      <c r="J1194" s="2">
        <v>16.5</v>
      </c>
      <c r="K1194" s="28">
        <f t="shared" si="106"/>
        <v>0.63369270233525987</v>
      </c>
      <c r="L1194" s="28">
        <f>AVERAGE(K1194:K1205)</f>
        <v>0.56904459032006138</v>
      </c>
      <c r="P1194" s="33"/>
      <c r="Q1194" s="33"/>
      <c r="R1194" s="33"/>
      <c r="S1194" s="33"/>
      <c r="T1194" s="18"/>
      <c r="AA1194" s="18"/>
      <c r="AJ1194" s="33"/>
    </row>
    <row r="1195" spans="1:36" x14ac:dyDescent="0.2">
      <c r="D1195" s="5">
        <v>9.5</v>
      </c>
      <c r="E1195">
        <v>2</v>
      </c>
      <c r="F1195" s="1">
        <f t="shared" si="109"/>
        <v>15.432830393894687</v>
      </c>
      <c r="H1195" s="2">
        <v>20.399999999999999</v>
      </c>
      <c r="I1195" s="2">
        <v>19.8</v>
      </c>
      <c r="J1195" s="2">
        <v>9.1</v>
      </c>
      <c r="K1195" s="28">
        <f t="shared" si="106"/>
        <v>0.45278675413678687</v>
      </c>
      <c r="P1195" s="33"/>
      <c r="R1195" s="33"/>
      <c r="S1195" s="33"/>
      <c r="T1195" s="18"/>
    </row>
    <row r="1196" spans="1:36" x14ac:dyDescent="0.2">
      <c r="D1196" s="5">
        <v>9.5</v>
      </c>
      <c r="E1196">
        <v>3</v>
      </c>
      <c r="F1196" s="1">
        <f t="shared" si="109"/>
        <v>15.294103983628585</v>
      </c>
      <c r="H1196" s="2">
        <v>22.9</v>
      </c>
      <c r="I1196" s="2">
        <v>14.6</v>
      </c>
      <c r="J1196" s="2">
        <v>10.7</v>
      </c>
      <c r="K1196" s="28">
        <f t="shared" si="106"/>
        <v>0.58518018058703025</v>
      </c>
      <c r="P1196" s="33"/>
      <c r="R1196" s="33"/>
      <c r="S1196" s="33"/>
      <c r="T1196" s="18"/>
    </row>
    <row r="1197" spans="1:36" x14ac:dyDescent="0.2">
      <c r="D1197" s="5">
        <v>9.5</v>
      </c>
      <c r="E1197">
        <v>4</v>
      </c>
      <c r="F1197" s="1">
        <f t="shared" si="109"/>
        <v>14.952516513172865</v>
      </c>
      <c r="H1197" s="2">
        <v>23</v>
      </c>
      <c r="I1197" s="2">
        <v>15.3</v>
      </c>
      <c r="J1197" s="2">
        <v>9.5</v>
      </c>
      <c r="K1197" s="28">
        <f t="shared" si="106"/>
        <v>0.50642364163070097</v>
      </c>
      <c r="P1197" s="33"/>
      <c r="R1197" s="33"/>
      <c r="S1197" s="33"/>
      <c r="T1197" s="18"/>
    </row>
    <row r="1198" spans="1:36" x14ac:dyDescent="0.2">
      <c r="D1198" s="5">
        <v>9.5</v>
      </c>
      <c r="E1198">
        <v>5</v>
      </c>
      <c r="F1198" s="1">
        <f t="shared" si="109"/>
        <v>13.516833140134752</v>
      </c>
      <c r="H1198" s="2">
        <v>19.899999999999999</v>
      </c>
      <c r="I1198" s="2">
        <v>14.6</v>
      </c>
      <c r="J1198" s="2">
        <v>8.5</v>
      </c>
      <c r="K1198" s="28">
        <f t="shared" si="106"/>
        <v>0.49867312064677499</v>
      </c>
      <c r="P1198" s="33"/>
      <c r="R1198" s="33"/>
      <c r="S1198" s="33"/>
      <c r="T1198" s="18"/>
    </row>
    <row r="1199" spans="1:36" x14ac:dyDescent="0.2">
      <c r="D1199" s="5">
        <v>9.5</v>
      </c>
      <c r="E1199">
        <v>6</v>
      </c>
      <c r="F1199" s="1">
        <f t="shared" si="109"/>
        <v>12.782271191494454</v>
      </c>
      <c r="H1199" s="2">
        <v>19.5</v>
      </c>
      <c r="I1199" s="2">
        <v>11.9</v>
      </c>
      <c r="J1199" s="2">
        <v>9</v>
      </c>
      <c r="K1199" s="28">
        <f t="shared" si="106"/>
        <v>0.59081528585834542</v>
      </c>
      <c r="P1199" s="33"/>
      <c r="R1199" s="33"/>
      <c r="S1199" s="33"/>
      <c r="T1199" s="18"/>
    </row>
    <row r="1200" spans="1:36" x14ac:dyDescent="0.2">
      <c r="D1200" s="5">
        <v>9.5</v>
      </c>
      <c r="E1200">
        <v>7</v>
      </c>
      <c r="F1200" s="1">
        <f t="shared" si="109"/>
        <v>11.82510216885534</v>
      </c>
      <c r="H1200" s="2">
        <v>15.5</v>
      </c>
      <c r="I1200" s="2">
        <v>12.7</v>
      </c>
      <c r="J1200" s="2">
        <v>8.4</v>
      </c>
      <c r="K1200" s="28">
        <f t="shared" si="106"/>
        <v>0.59870319599199884</v>
      </c>
      <c r="P1200" s="33"/>
      <c r="R1200" s="33"/>
      <c r="S1200" s="33"/>
      <c r="T1200" s="18"/>
    </row>
    <row r="1201" spans="1:36" x14ac:dyDescent="0.2">
      <c r="D1201" s="5">
        <v>9.5</v>
      </c>
      <c r="E1201">
        <v>8</v>
      </c>
      <c r="F1201" s="1">
        <f t="shared" si="109"/>
        <v>11.749472739279941</v>
      </c>
      <c r="H1201" s="2">
        <v>14.4</v>
      </c>
      <c r="I1201" s="2">
        <v>12.8</v>
      </c>
      <c r="J1201" s="2">
        <v>8.8000000000000007</v>
      </c>
      <c r="K1201" s="28">
        <f t="shared" si="106"/>
        <v>0.64818121608766854</v>
      </c>
      <c r="P1201" s="33"/>
      <c r="R1201" s="33"/>
      <c r="S1201" s="33"/>
      <c r="T1201" s="18"/>
    </row>
    <row r="1202" spans="1:36" x14ac:dyDescent="0.2">
      <c r="D1202" s="5">
        <v>9.5</v>
      </c>
      <c r="E1202">
        <v>9</v>
      </c>
      <c r="F1202" s="1">
        <f t="shared" si="109"/>
        <v>11.671726603329333</v>
      </c>
      <c r="H1202" s="2">
        <v>15.1</v>
      </c>
      <c r="I1202" s="2">
        <v>11.7</v>
      </c>
      <c r="J1202" s="2">
        <v>9</v>
      </c>
      <c r="K1202" s="28">
        <f t="shared" si="106"/>
        <v>0.67711292664928335</v>
      </c>
      <c r="P1202" s="33"/>
      <c r="R1202" s="33"/>
      <c r="S1202" s="33"/>
      <c r="T1202" s="18"/>
    </row>
    <row r="1203" spans="1:36" x14ac:dyDescent="0.2">
      <c r="D1203" s="5">
        <v>9.5</v>
      </c>
      <c r="E1203">
        <v>10</v>
      </c>
      <c r="F1203" s="1">
        <f t="shared" si="109"/>
        <v>11.449685669879502</v>
      </c>
      <c r="H1203" s="2">
        <v>15.8</v>
      </c>
      <c r="I1203" s="2">
        <v>12.5</v>
      </c>
      <c r="J1203" s="2">
        <v>7.6</v>
      </c>
      <c r="K1203" s="28">
        <f t="shared" si="106"/>
        <v>0.54079173089326316</v>
      </c>
      <c r="P1203" s="33"/>
      <c r="R1203" s="33"/>
      <c r="S1203" s="33"/>
      <c r="T1203" s="18"/>
    </row>
    <row r="1204" spans="1:36" x14ac:dyDescent="0.2">
      <c r="D1204" s="5">
        <v>9.5</v>
      </c>
      <c r="E1204">
        <v>11</v>
      </c>
      <c r="F1204" s="1">
        <f t="shared" si="109"/>
        <v>11.138152940567295</v>
      </c>
      <c r="H1204" s="2">
        <v>13.7</v>
      </c>
      <c r="I1204" s="2">
        <v>12.3</v>
      </c>
      <c r="J1204" s="2">
        <v>8.1999999999999993</v>
      </c>
      <c r="K1204" s="28">
        <f t="shared" si="106"/>
        <v>0.63168565282921185</v>
      </c>
      <c r="P1204" s="33"/>
      <c r="R1204" s="33"/>
      <c r="S1204" s="33"/>
      <c r="T1204" s="18"/>
    </row>
    <row r="1205" spans="1:36" x14ac:dyDescent="0.2">
      <c r="D1205" s="5">
        <v>9.5</v>
      </c>
      <c r="E1205">
        <v>12</v>
      </c>
      <c r="F1205" s="1">
        <f t="shared" si="109"/>
        <v>10.003865172518326</v>
      </c>
      <c r="H1205" s="2">
        <v>16.2</v>
      </c>
      <c r="I1205" s="2">
        <v>10.3</v>
      </c>
      <c r="J1205" s="2">
        <v>6</v>
      </c>
      <c r="K1205" s="28">
        <f t="shared" si="106"/>
        <v>0.46448867619441175</v>
      </c>
      <c r="P1205" s="33"/>
      <c r="R1205" s="33"/>
      <c r="S1205" s="33"/>
      <c r="T1205" s="18"/>
    </row>
    <row r="1206" spans="1:36" x14ac:dyDescent="0.2">
      <c r="K1206" s="28" t="s">
        <v>159</v>
      </c>
    </row>
    <row r="1207" spans="1:36" x14ac:dyDescent="0.2">
      <c r="A1207" t="s">
        <v>102</v>
      </c>
      <c r="B1207" s="5">
        <v>19.327580000000001</v>
      </c>
      <c r="C1207" s="5">
        <v>-155.27481</v>
      </c>
      <c r="D1207" s="5">
        <v>9.8000000000000007</v>
      </c>
      <c r="E1207">
        <v>1</v>
      </c>
      <c r="F1207" s="1">
        <f t="shared" ref="F1207:F1218" si="110">POWER((H1207*I1207*J1207),1/3)</f>
        <v>19.659740674575293</v>
      </c>
      <c r="G1207" s="2">
        <f>((H1207+I1207+J1207+H1208+I1208+J1208+H1209+I1209+J1209+H1210+I1210+J1210+H1211+I1211+J1211)/15)</f>
        <v>19.740000000000002</v>
      </c>
      <c r="H1207" s="2">
        <v>26.3</v>
      </c>
      <c r="I1207" s="2">
        <v>23.3</v>
      </c>
      <c r="J1207" s="2">
        <v>12.4</v>
      </c>
      <c r="K1207" s="28">
        <f t="shared" si="106"/>
        <v>0.5009170916767457</v>
      </c>
      <c r="L1207" s="28">
        <f>AVERAGE(K1207:K1218)</f>
        <v>0.54023823758817779</v>
      </c>
      <c r="P1207" s="33"/>
      <c r="Q1207" s="33"/>
      <c r="R1207" s="33"/>
      <c r="S1207" s="33"/>
      <c r="T1207" s="18"/>
      <c r="AA1207" s="18"/>
      <c r="AJ1207" s="33"/>
    </row>
    <row r="1208" spans="1:36" x14ac:dyDescent="0.2">
      <c r="D1208" s="5">
        <v>9.8000000000000007</v>
      </c>
      <c r="E1208">
        <v>2</v>
      </c>
      <c r="F1208" s="1">
        <f t="shared" si="110"/>
        <v>19.42233142466289</v>
      </c>
      <c r="H1208" s="2">
        <v>25.3</v>
      </c>
      <c r="I1208" s="2">
        <v>19.7</v>
      </c>
      <c r="J1208" s="2">
        <v>14.7</v>
      </c>
      <c r="K1208" s="28">
        <f t="shared" si="106"/>
        <v>0.65845175732104089</v>
      </c>
      <c r="P1208" s="33"/>
      <c r="R1208" s="33"/>
      <c r="S1208" s="33"/>
      <c r="T1208" s="18"/>
    </row>
    <row r="1209" spans="1:36" x14ac:dyDescent="0.2">
      <c r="D1209" s="5">
        <v>9.8000000000000007</v>
      </c>
      <c r="E1209">
        <v>3</v>
      </c>
      <c r="F1209" s="1">
        <f t="shared" si="110"/>
        <v>18.831379614773379</v>
      </c>
      <c r="H1209" s="2">
        <v>26.5</v>
      </c>
      <c r="I1209" s="2">
        <v>17.5</v>
      </c>
      <c r="J1209" s="2">
        <v>14.4</v>
      </c>
      <c r="K1209" s="28">
        <f t="shared" si="106"/>
        <v>0.66868338270610383</v>
      </c>
      <c r="P1209" s="33"/>
      <c r="R1209" s="33"/>
      <c r="S1209" s="33"/>
      <c r="T1209" s="18"/>
    </row>
    <row r="1210" spans="1:36" x14ac:dyDescent="0.2">
      <c r="D1210" s="5">
        <v>9.8000000000000007</v>
      </c>
      <c r="E1210">
        <v>4</v>
      </c>
      <c r="F1210" s="1">
        <f t="shared" si="110"/>
        <v>18.755355625664507</v>
      </c>
      <c r="H1210" s="2">
        <v>25.7</v>
      </c>
      <c r="I1210" s="2">
        <v>19.899999999999999</v>
      </c>
      <c r="J1210" s="2">
        <v>12.9</v>
      </c>
      <c r="K1210" s="28">
        <f t="shared" si="106"/>
        <v>0.57042245106290534</v>
      </c>
      <c r="P1210" s="33"/>
      <c r="R1210" s="33"/>
      <c r="S1210" s="33"/>
      <c r="T1210" s="18"/>
    </row>
    <row r="1211" spans="1:36" x14ac:dyDescent="0.2">
      <c r="D1211" s="5">
        <v>9.8000000000000007</v>
      </c>
      <c r="E1211">
        <v>5</v>
      </c>
      <c r="F1211" s="1">
        <f t="shared" si="110"/>
        <v>18.739442234017726</v>
      </c>
      <c r="H1211" s="2">
        <v>22.6</v>
      </c>
      <c r="I1211" s="2">
        <v>21.1</v>
      </c>
      <c r="J1211" s="2">
        <v>13.8</v>
      </c>
      <c r="K1211" s="28">
        <f t="shared" si="106"/>
        <v>0.63195134016011056</v>
      </c>
      <c r="P1211" s="33"/>
      <c r="R1211" s="33"/>
      <c r="S1211" s="33"/>
      <c r="T1211" s="18"/>
    </row>
    <row r="1212" spans="1:36" x14ac:dyDescent="0.2">
      <c r="D1212" s="5">
        <v>9.8000000000000007</v>
      </c>
      <c r="E1212">
        <v>6</v>
      </c>
      <c r="F1212" s="1">
        <f t="shared" si="110"/>
        <v>18.534878443144372</v>
      </c>
      <c r="H1212" s="2">
        <v>24.2</v>
      </c>
      <c r="I1212" s="2">
        <v>18.399999999999999</v>
      </c>
      <c r="J1212" s="2">
        <v>14.3</v>
      </c>
      <c r="K1212" s="28">
        <f t="shared" si="106"/>
        <v>0.6776718456854931</v>
      </c>
      <c r="P1212" s="33"/>
      <c r="R1212" s="33"/>
      <c r="S1212" s="33"/>
      <c r="T1212" s="18"/>
    </row>
    <row r="1213" spans="1:36" x14ac:dyDescent="0.2">
      <c r="D1213" s="5">
        <v>9.8000000000000007</v>
      </c>
      <c r="E1213">
        <v>7</v>
      </c>
      <c r="F1213" s="1">
        <f t="shared" si="110"/>
        <v>17.939397011914636</v>
      </c>
      <c r="H1213" s="2">
        <v>28.7</v>
      </c>
      <c r="I1213" s="2">
        <v>21.4</v>
      </c>
      <c r="J1213" s="2">
        <v>9.4</v>
      </c>
      <c r="K1213" s="28">
        <f t="shared" si="106"/>
        <v>0.37929753348329265</v>
      </c>
      <c r="P1213" s="33"/>
      <c r="R1213" s="33"/>
      <c r="S1213" s="33"/>
      <c r="T1213" s="18"/>
    </row>
    <row r="1214" spans="1:36" x14ac:dyDescent="0.2">
      <c r="D1214" s="5">
        <v>9.8000000000000007</v>
      </c>
      <c r="E1214">
        <v>8</v>
      </c>
      <c r="F1214" s="1">
        <f t="shared" si="110"/>
        <v>17.453419526192306</v>
      </c>
      <c r="H1214" s="2">
        <v>32.700000000000003</v>
      </c>
      <c r="I1214" s="2">
        <v>22.9</v>
      </c>
      <c r="J1214" s="2">
        <v>7.1</v>
      </c>
      <c r="K1214" s="28">
        <f t="shared" si="106"/>
        <v>0.2594577999584321</v>
      </c>
      <c r="P1214" s="33"/>
      <c r="R1214" s="33"/>
      <c r="S1214" s="33"/>
      <c r="T1214" s="18"/>
    </row>
    <row r="1215" spans="1:36" x14ac:dyDescent="0.2">
      <c r="D1215" s="5">
        <v>9.8000000000000007</v>
      </c>
      <c r="E1215">
        <v>9</v>
      </c>
      <c r="F1215" s="1">
        <f t="shared" si="110"/>
        <v>17.092004058960551</v>
      </c>
      <c r="H1215" s="2">
        <v>29.2</v>
      </c>
      <c r="I1215" s="2">
        <v>17.100000000000001</v>
      </c>
      <c r="J1215" s="2">
        <v>10</v>
      </c>
      <c r="K1215" s="28">
        <f t="shared" si="106"/>
        <v>0.44751801128421226</v>
      </c>
      <c r="P1215" s="33"/>
      <c r="R1215" s="33"/>
      <c r="S1215" s="33"/>
      <c r="T1215" s="18"/>
    </row>
    <row r="1216" spans="1:36" x14ac:dyDescent="0.2">
      <c r="D1216" s="5">
        <v>9.8000000000000007</v>
      </c>
      <c r="E1216">
        <v>10</v>
      </c>
      <c r="F1216" s="1">
        <f t="shared" si="110"/>
        <v>16.743175358892245</v>
      </c>
      <c r="H1216" s="2">
        <v>24</v>
      </c>
      <c r="I1216" s="2">
        <v>15.9</v>
      </c>
      <c r="J1216" s="2">
        <v>12.3</v>
      </c>
      <c r="K1216" s="28">
        <f t="shared" si="106"/>
        <v>0.6296524947547999</v>
      </c>
      <c r="P1216" s="33"/>
      <c r="R1216" s="33"/>
      <c r="S1216" s="33"/>
      <c r="T1216" s="18"/>
    </row>
    <row r="1217" spans="1:36" x14ac:dyDescent="0.2">
      <c r="D1217" s="5">
        <v>9.8000000000000007</v>
      </c>
      <c r="E1217">
        <v>11</v>
      </c>
      <c r="F1217" s="1">
        <f t="shared" si="110"/>
        <v>16.247505731564164</v>
      </c>
      <c r="H1217" s="2">
        <v>21</v>
      </c>
      <c r="I1217" s="2">
        <v>18.399999999999999</v>
      </c>
      <c r="J1217" s="2">
        <v>11.1</v>
      </c>
      <c r="K1217" s="28">
        <f t="shared" si="106"/>
        <v>0.56468261849230772</v>
      </c>
      <c r="P1217" s="33"/>
      <c r="R1217" s="33"/>
      <c r="S1217" s="33"/>
      <c r="T1217" s="18"/>
    </row>
    <row r="1218" spans="1:36" x14ac:dyDescent="0.2">
      <c r="D1218" s="5">
        <v>9.8000000000000007</v>
      </c>
      <c r="E1218">
        <v>12</v>
      </c>
      <c r="F1218" s="1">
        <f t="shared" si="110"/>
        <v>14.719073764182871</v>
      </c>
      <c r="H1218" s="2">
        <v>21.8</v>
      </c>
      <c r="I1218" s="2">
        <v>15.9</v>
      </c>
      <c r="J1218" s="2">
        <v>9.1999999999999993</v>
      </c>
      <c r="K1218" s="28">
        <f t="shared" si="106"/>
        <v>0.49415252447269015</v>
      </c>
      <c r="P1218" s="33"/>
      <c r="R1218" s="33"/>
      <c r="S1218" s="33"/>
      <c r="T1218" s="18"/>
    </row>
    <row r="1219" spans="1:36" x14ac:dyDescent="0.2">
      <c r="K1219" s="28" t="s">
        <v>159</v>
      </c>
    </row>
    <row r="1220" spans="1:36" x14ac:dyDescent="0.2">
      <c r="A1220" t="s">
        <v>103</v>
      </c>
      <c r="B1220" s="5">
        <v>19.324780000000001</v>
      </c>
      <c r="C1220" s="5">
        <v>-155.27771000000001</v>
      </c>
      <c r="D1220" s="5">
        <v>10.1</v>
      </c>
      <c r="E1220">
        <v>1</v>
      </c>
      <c r="F1220" s="1">
        <f t="shared" ref="F1220:F1231" si="111">POWER((H1220*I1220*J1220),1/3)</f>
        <v>23.628852483363804</v>
      </c>
      <c r="G1220" s="2">
        <f>((H1220+I1220+J1220+H1221+I1221+J1221+H1222+I1222+J1222+H1223+I1223+J1223+H1224+I1224+J1224)/15)</f>
        <v>22.306666666666665</v>
      </c>
      <c r="H1220" s="2">
        <v>33.9</v>
      </c>
      <c r="I1220" s="2">
        <v>28.2</v>
      </c>
      <c r="J1220" s="2">
        <v>13.8</v>
      </c>
      <c r="K1220" s="28">
        <f t="shared" ref="K1220:K1282" si="112">J1220/SQRT(H1220*I1220)</f>
        <v>0.44632856560693762</v>
      </c>
      <c r="L1220" s="28">
        <f>AVERAGE(K1220:K1231)</f>
        <v>0.4871086104544986</v>
      </c>
      <c r="P1220" s="33"/>
      <c r="Q1220" s="33"/>
      <c r="R1220" s="33"/>
      <c r="S1220" s="33"/>
      <c r="T1220" s="18"/>
      <c r="AA1220" s="18"/>
      <c r="AJ1220" s="33"/>
    </row>
    <row r="1221" spans="1:36" x14ac:dyDescent="0.2">
      <c r="D1221" s="5">
        <v>10.1</v>
      </c>
      <c r="E1221">
        <v>2</v>
      </c>
      <c r="F1221" s="1">
        <f t="shared" si="111"/>
        <v>22.615641663478044</v>
      </c>
      <c r="H1221" s="2">
        <v>34.5</v>
      </c>
      <c r="I1221" s="2">
        <v>25.4</v>
      </c>
      <c r="J1221" s="2">
        <v>13.2</v>
      </c>
      <c r="K1221" s="28">
        <f t="shared" si="112"/>
        <v>0.44591032177258966</v>
      </c>
      <c r="P1221" s="33"/>
      <c r="R1221" s="33"/>
      <c r="S1221" s="33"/>
      <c r="T1221" s="18"/>
    </row>
    <row r="1222" spans="1:36" x14ac:dyDescent="0.2">
      <c r="D1222" s="5">
        <v>10.1</v>
      </c>
      <c r="E1222">
        <v>3</v>
      </c>
      <c r="F1222" s="1">
        <f t="shared" si="111"/>
        <v>20.899632175329508</v>
      </c>
      <c r="H1222" s="2">
        <v>28.1</v>
      </c>
      <c r="I1222" s="2">
        <v>22.1</v>
      </c>
      <c r="J1222" s="2">
        <v>14.7</v>
      </c>
      <c r="K1222" s="28">
        <f t="shared" si="112"/>
        <v>0.58988593065524542</v>
      </c>
      <c r="P1222" s="33"/>
      <c r="R1222" s="33"/>
      <c r="S1222" s="33"/>
      <c r="T1222" s="18"/>
    </row>
    <row r="1223" spans="1:36" x14ac:dyDescent="0.2">
      <c r="D1223" s="5">
        <v>10.1</v>
      </c>
      <c r="E1223">
        <v>4</v>
      </c>
      <c r="F1223" s="1">
        <f t="shared" si="111"/>
        <v>20.137149024131293</v>
      </c>
      <c r="H1223" s="2">
        <v>26.5</v>
      </c>
      <c r="I1223" s="2">
        <v>21.7</v>
      </c>
      <c r="J1223" s="2">
        <v>14.2</v>
      </c>
      <c r="K1223" s="28">
        <f t="shared" si="112"/>
        <v>0.59215519060390864</v>
      </c>
      <c r="P1223" s="33"/>
      <c r="R1223" s="33"/>
      <c r="S1223" s="33"/>
      <c r="T1223" s="18"/>
    </row>
    <row r="1224" spans="1:36" x14ac:dyDescent="0.2">
      <c r="D1224" s="5">
        <v>10.1</v>
      </c>
      <c r="E1224">
        <v>5</v>
      </c>
      <c r="F1224" s="1">
        <f t="shared" si="111"/>
        <v>18.997529688066418</v>
      </c>
      <c r="H1224" s="2">
        <v>24.5</v>
      </c>
      <c r="I1224" s="2">
        <v>19.3</v>
      </c>
      <c r="J1224" s="2">
        <v>14.5</v>
      </c>
      <c r="K1224" s="28">
        <f t="shared" si="112"/>
        <v>0.66681645069320938</v>
      </c>
      <c r="P1224" s="33"/>
      <c r="R1224" s="33"/>
      <c r="S1224" s="33"/>
      <c r="T1224" s="18"/>
    </row>
    <row r="1225" spans="1:36" x14ac:dyDescent="0.2">
      <c r="D1225" s="5">
        <v>10.1</v>
      </c>
      <c r="E1225">
        <v>6</v>
      </c>
      <c r="F1225" s="1">
        <f t="shared" si="111"/>
        <v>18.104429997336545</v>
      </c>
      <c r="H1225" s="2">
        <v>26.1</v>
      </c>
      <c r="I1225" s="2">
        <v>23.2</v>
      </c>
      <c r="J1225" s="2">
        <v>9.8000000000000007</v>
      </c>
      <c r="K1225" s="28">
        <f t="shared" si="112"/>
        <v>0.39825554342690611</v>
      </c>
      <c r="P1225" s="33"/>
      <c r="R1225" s="33"/>
      <c r="S1225" s="33"/>
      <c r="T1225" s="18"/>
    </row>
    <row r="1226" spans="1:36" x14ac:dyDescent="0.2">
      <c r="D1226" s="5">
        <v>10.1</v>
      </c>
      <c r="E1226">
        <v>7</v>
      </c>
      <c r="F1226" s="1">
        <f t="shared" si="111"/>
        <v>17.497196829920536</v>
      </c>
      <c r="H1226" s="2">
        <v>24</v>
      </c>
      <c r="I1226" s="2">
        <v>18.600000000000001</v>
      </c>
      <c r="J1226" s="2">
        <v>12</v>
      </c>
      <c r="K1226" s="28">
        <f t="shared" si="112"/>
        <v>0.56796183424706481</v>
      </c>
      <c r="P1226" s="33"/>
      <c r="R1226" s="33"/>
      <c r="S1226" s="33"/>
      <c r="T1226" s="18"/>
    </row>
    <row r="1227" spans="1:36" x14ac:dyDescent="0.2">
      <c r="D1227" s="5">
        <v>10.1</v>
      </c>
      <c r="E1227">
        <v>8</v>
      </c>
      <c r="F1227" s="1">
        <f t="shared" si="111"/>
        <v>17.093902503243232</v>
      </c>
      <c r="H1227" s="2">
        <v>27.7</v>
      </c>
      <c r="I1227" s="2">
        <v>18.399999999999999</v>
      </c>
      <c r="J1227" s="2">
        <v>9.8000000000000007</v>
      </c>
      <c r="K1227" s="28">
        <f t="shared" si="112"/>
        <v>0.43408749959719567</v>
      </c>
      <c r="P1227" s="33"/>
      <c r="R1227" s="33"/>
      <c r="S1227" s="33"/>
      <c r="T1227" s="18"/>
    </row>
    <row r="1228" spans="1:36" x14ac:dyDescent="0.2">
      <c r="D1228" s="5">
        <v>10.1</v>
      </c>
      <c r="E1228">
        <v>9</v>
      </c>
      <c r="F1228" s="1">
        <f t="shared" si="111"/>
        <v>16.697294791710451</v>
      </c>
      <c r="H1228" s="2">
        <v>25.3</v>
      </c>
      <c r="I1228" s="2">
        <v>23</v>
      </c>
      <c r="J1228" s="2">
        <v>8</v>
      </c>
      <c r="K1228" s="28">
        <f t="shared" si="112"/>
        <v>0.33163916147672778</v>
      </c>
      <c r="P1228" s="33"/>
      <c r="R1228" s="33"/>
      <c r="S1228" s="33"/>
      <c r="T1228" s="18"/>
    </row>
    <row r="1229" spans="1:36" x14ac:dyDescent="0.2">
      <c r="D1229" s="5">
        <v>10.1</v>
      </c>
      <c r="E1229">
        <v>10</v>
      </c>
      <c r="F1229" s="1">
        <f t="shared" si="111"/>
        <v>16.678948458343559</v>
      </c>
      <c r="H1229" s="2">
        <v>28.1</v>
      </c>
      <c r="I1229" s="2">
        <v>19.2</v>
      </c>
      <c r="J1229" s="2">
        <v>8.6</v>
      </c>
      <c r="K1229" s="28">
        <f t="shared" si="112"/>
        <v>0.37024966729608122</v>
      </c>
      <c r="P1229" s="33"/>
      <c r="R1229" s="33"/>
      <c r="S1229" s="33"/>
      <c r="T1229" s="18"/>
    </row>
    <row r="1230" spans="1:36" x14ac:dyDescent="0.2">
      <c r="D1230" s="5">
        <v>10.1</v>
      </c>
      <c r="E1230">
        <v>11</v>
      </c>
      <c r="F1230" s="1">
        <f t="shared" si="111"/>
        <v>16.247152163663554</v>
      </c>
      <c r="H1230" s="2">
        <v>23.8</v>
      </c>
      <c r="I1230" s="2">
        <v>17</v>
      </c>
      <c r="J1230" s="2">
        <v>10.6</v>
      </c>
      <c r="K1230" s="28">
        <f t="shared" si="112"/>
        <v>0.52697853530131022</v>
      </c>
      <c r="P1230" s="33"/>
      <c r="R1230" s="33"/>
      <c r="S1230" s="33"/>
      <c r="T1230" s="18"/>
    </row>
    <row r="1231" spans="1:36" x14ac:dyDescent="0.2">
      <c r="D1231" s="5">
        <v>10.1</v>
      </c>
      <c r="E1231">
        <v>12</v>
      </c>
      <c r="F1231" s="1">
        <f t="shared" si="111"/>
        <v>16.096911821045524</v>
      </c>
      <c r="H1231" s="2">
        <v>26.6</v>
      </c>
      <c r="I1231" s="2">
        <v>16</v>
      </c>
      <c r="J1231" s="2">
        <v>9.8000000000000007</v>
      </c>
      <c r="K1231" s="28">
        <f t="shared" si="112"/>
        <v>0.4750346247768073</v>
      </c>
      <c r="P1231" s="33"/>
      <c r="R1231" s="33"/>
      <c r="S1231" s="33"/>
      <c r="T1231" s="18"/>
    </row>
    <row r="1232" spans="1:36" x14ac:dyDescent="0.2">
      <c r="K1232" s="28" t="s">
        <v>159</v>
      </c>
    </row>
    <row r="1233" spans="1:60" x14ac:dyDescent="0.2">
      <c r="A1233" t="s">
        <v>104</v>
      </c>
      <c r="B1233" s="5">
        <v>19.323139999999999</v>
      </c>
      <c r="C1233" s="5">
        <v>-155.27037999999999</v>
      </c>
      <c r="D1233" s="5">
        <v>10.3</v>
      </c>
      <c r="E1233">
        <v>1</v>
      </c>
      <c r="F1233" s="1">
        <f t="shared" ref="F1233:F1244" si="113">POWER((H1233*I1233*J1233),1/3)</f>
        <v>18.843779066204906</v>
      </c>
      <c r="G1233" s="2">
        <f>((H1233+I1233+J1233+H1234+I1234+J1234+H1235+I1235+J1235+H1236+I1236+J1236+H1237+I1237+J1237)/15)</f>
        <v>18.086666666666662</v>
      </c>
      <c r="H1233" s="7">
        <v>24.6</v>
      </c>
      <c r="I1233" s="2">
        <v>20</v>
      </c>
      <c r="J1233" s="2">
        <v>13.6</v>
      </c>
      <c r="K1233" s="28">
        <f t="shared" si="112"/>
        <v>0.6131353515738539</v>
      </c>
      <c r="L1233" s="28">
        <f>AVERAGE(K1233:K1244)</f>
        <v>0.54907564485813887</v>
      </c>
      <c r="P1233" s="33"/>
      <c r="Q1233" s="33"/>
      <c r="R1233" s="33"/>
      <c r="S1233" s="33"/>
      <c r="T1233" s="18"/>
      <c r="AA1233" s="18"/>
      <c r="AJ1233" s="33"/>
    </row>
    <row r="1234" spans="1:60" x14ac:dyDescent="0.2">
      <c r="D1234" s="5">
        <v>10.3</v>
      </c>
      <c r="E1234">
        <v>2</v>
      </c>
      <c r="F1234" s="1">
        <f t="shared" si="113"/>
        <v>17.83685919357303</v>
      </c>
      <c r="H1234" s="2">
        <v>22.6</v>
      </c>
      <c r="I1234" s="2">
        <v>18.600000000000001</v>
      </c>
      <c r="J1234" s="2">
        <v>13.5</v>
      </c>
      <c r="K1234" s="28">
        <f t="shared" si="112"/>
        <v>0.65845041664858772</v>
      </c>
      <c r="P1234" s="33"/>
      <c r="R1234" s="33"/>
      <c r="S1234" s="33"/>
      <c r="T1234" s="18"/>
    </row>
    <row r="1235" spans="1:60" x14ac:dyDescent="0.2">
      <c r="D1235" s="5">
        <v>10.3</v>
      </c>
      <c r="E1235">
        <v>3</v>
      </c>
      <c r="F1235" s="1">
        <f t="shared" si="113"/>
        <v>17.270058582076032</v>
      </c>
      <c r="H1235" s="2">
        <v>24.5</v>
      </c>
      <c r="I1235" s="2">
        <v>21.9</v>
      </c>
      <c r="J1235" s="2">
        <v>9.6</v>
      </c>
      <c r="K1235" s="28">
        <f t="shared" si="112"/>
        <v>0.41444426414777108</v>
      </c>
      <c r="P1235" s="33"/>
      <c r="R1235" s="33"/>
      <c r="S1235" s="33"/>
      <c r="T1235" s="18"/>
    </row>
    <row r="1236" spans="1:60" x14ac:dyDescent="0.2">
      <c r="D1236" s="5">
        <v>10.3</v>
      </c>
      <c r="E1236">
        <v>4</v>
      </c>
      <c r="F1236" s="1">
        <f t="shared" si="113"/>
        <v>16.356328386585204</v>
      </c>
      <c r="H1236" s="2">
        <v>22</v>
      </c>
      <c r="I1236" s="2">
        <v>19.5</v>
      </c>
      <c r="J1236" s="2">
        <v>10.199999999999999</v>
      </c>
      <c r="K1236" s="28">
        <f t="shared" si="112"/>
        <v>0.49246064057697286</v>
      </c>
      <c r="P1236" s="33"/>
      <c r="R1236" s="33"/>
      <c r="S1236" s="33"/>
      <c r="T1236" s="18"/>
    </row>
    <row r="1237" spans="1:60" x14ac:dyDescent="0.2">
      <c r="D1237" s="5">
        <v>10.3</v>
      </c>
      <c r="E1237">
        <v>5</v>
      </c>
      <c r="F1237" s="1">
        <f t="shared" si="113"/>
        <v>16.294182876627449</v>
      </c>
      <c r="H1237" s="2">
        <v>21.7</v>
      </c>
      <c r="I1237" s="2">
        <v>17.8</v>
      </c>
      <c r="J1237" s="2">
        <v>11.2</v>
      </c>
      <c r="K1237" s="28">
        <f t="shared" si="112"/>
        <v>0.56987309652229223</v>
      </c>
      <c r="P1237" s="33"/>
      <c r="R1237" s="33"/>
      <c r="S1237" s="33"/>
      <c r="T1237" s="18"/>
    </row>
    <row r="1238" spans="1:60" x14ac:dyDescent="0.2">
      <c r="D1238" s="5">
        <v>10.3</v>
      </c>
      <c r="E1238">
        <v>6</v>
      </c>
      <c r="F1238" s="1">
        <f t="shared" si="113"/>
        <v>16.224765251197006</v>
      </c>
      <c r="H1238" s="2">
        <v>21.8</v>
      </c>
      <c r="I1238" s="2">
        <v>15.8</v>
      </c>
      <c r="J1238" s="2">
        <v>12.4</v>
      </c>
      <c r="K1238" s="28">
        <f t="shared" si="112"/>
        <v>0.66813603410856648</v>
      </c>
      <c r="P1238" s="33"/>
      <c r="R1238" s="33"/>
      <c r="S1238" s="33"/>
      <c r="T1238" s="18"/>
    </row>
    <row r="1239" spans="1:60" x14ac:dyDescent="0.2">
      <c r="D1239" s="5">
        <v>10.3</v>
      </c>
      <c r="E1239">
        <v>7</v>
      </c>
      <c r="F1239" s="1">
        <f t="shared" si="113"/>
        <v>16.041335825713706</v>
      </c>
      <c r="H1239" s="2">
        <v>23.3</v>
      </c>
      <c r="I1239" s="2">
        <v>17.2</v>
      </c>
      <c r="J1239" s="2">
        <v>10.3</v>
      </c>
      <c r="K1239" s="28">
        <f t="shared" si="112"/>
        <v>0.51451144607921173</v>
      </c>
      <c r="P1239" s="33"/>
      <c r="R1239" s="33"/>
      <c r="S1239" s="33"/>
      <c r="T1239" s="18"/>
    </row>
    <row r="1240" spans="1:60" x14ac:dyDescent="0.2">
      <c r="D1240" s="5">
        <v>10.3</v>
      </c>
      <c r="E1240">
        <v>8</v>
      </c>
      <c r="F1240" s="1">
        <f t="shared" si="113"/>
        <v>16.02639393606718</v>
      </c>
      <c r="H1240" s="2">
        <v>19.3</v>
      </c>
      <c r="I1240" s="2">
        <v>17.2</v>
      </c>
      <c r="J1240" s="2">
        <v>12.4</v>
      </c>
      <c r="K1240" s="28">
        <f t="shared" si="112"/>
        <v>0.68057941193081184</v>
      </c>
      <c r="P1240" s="33"/>
      <c r="R1240" s="33"/>
      <c r="S1240" s="33"/>
      <c r="T1240" s="18"/>
    </row>
    <row r="1241" spans="1:60" x14ac:dyDescent="0.2">
      <c r="D1241" s="5">
        <v>10.3</v>
      </c>
      <c r="E1241">
        <v>9</v>
      </c>
      <c r="F1241" s="1">
        <f t="shared" si="113"/>
        <v>15.816124115285602</v>
      </c>
      <c r="H1241" s="2">
        <v>24</v>
      </c>
      <c r="I1241" s="2">
        <v>15.7</v>
      </c>
      <c r="J1241" s="2">
        <v>10.5</v>
      </c>
      <c r="K1241" s="28">
        <f t="shared" si="112"/>
        <v>0.54092101216469113</v>
      </c>
      <c r="P1241" s="33"/>
      <c r="R1241" s="33"/>
      <c r="S1241" s="33"/>
      <c r="T1241" s="18"/>
    </row>
    <row r="1242" spans="1:60" x14ac:dyDescent="0.2">
      <c r="D1242" s="5">
        <v>10.3</v>
      </c>
      <c r="E1242">
        <v>10</v>
      </c>
      <c r="F1242" s="1">
        <f t="shared" si="113"/>
        <v>14.85899269021243</v>
      </c>
      <c r="H1242" s="2">
        <v>17.899999999999999</v>
      </c>
      <c r="I1242" s="2">
        <v>15.8</v>
      </c>
      <c r="J1242" s="2">
        <v>11.6</v>
      </c>
      <c r="K1242" s="28">
        <f t="shared" si="112"/>
        <v>0.68976782168534334</v>
      </c>
      <c r="P1242" s="33"/>
      <c r="R1242" s="33"/>
      <c r="S1242" s="33"/>
      <c r="T1242" s="18"/>
    </row>
    <row r="1243" spans="1:60" x14ac:dyDescent="0.2">
      <c r="D1243" s="5">
        <v>10.3</v>
      </c>
      <c r="E1243">
        <v>11</v>
      </c>
      <c r="F1243" s="1">
        <f t="shared" si="113"/>
        <v>14.600319002224888</v>
      </c>
      <c r="H1243" s="2">
        <v>23.5</v>
      </c>
      <c r="I1243" s="2">
        <v>17.2</v>
      </c>
      <c r="J1243" s="2">
        <v>7.7</v>
      </c>
      <c r="K1243" s="28">
        <f t="shared" si="112"/>
        <v>0.38299452933462041</v>
      </c>
      <c r="P1243" s="33"/>
      <c r="R1243" s="33"/>
      <c r="S1243" s="33"/>
      <c r="T1243" s="18"/>
    </row>
    <row r="1244" spans="1:60" x14ac:dyDescent="0.2">
      <c r="D1244" s="5">
        <v>10.3</v>
      </c>
      <c r="E1244">
        <v>12</v>
      </c>
      <c r="F1244" s="1">
        <f t="shared" si="113"/>
        <v>12.366053527609068</v>
      </c>
      <c r="H1244" s="2">
        <v>22.4</v>
      </c>
      <c r="I1244" s="2">
        <v>13.4</v>
      </c>
      <c r="J1244" s="2">
        <v>6.3</v>
      </c>
      <c r="K1244" s="28">
        <f t="shared" si="112"/>
        <v>0.36363371352494295</v>
      </c>
      <c r="P1244" s="33"/>
      <c r="R1244" s="33"/>
      <c r="S1244" s="33"/>
      <c r="T1244" s="18"/>
    </row>
    <row r="1245" spans="1:60" x14ac:dyDescent="0.2">
      <c r="D1245" s="5">
        <v>10.3</v>
      </c>
      <c r="K1245" s="28" t="s">
        <v>159</v>
      </c>
    </row>
    <row r="1246" spans="1:60" s="15" customFormat="1" x14ac:dyDescent="0.2">
      <c r="C1246" s="14" t="s">
        <v>15</v>
      </c>
      <c r="D1246" s="5">
        <v>10.3</v>
      </c>
      <c r="E1246" s="15">
        <v>1</v>
      </c>
      <c r="F1246" s="16">
        <f>POWER((H1246*I1246*J1246),1/3)</f>
        <v>32.225203060653854</v>
      </c>
      <c r="G1246" s="17">
        <f>AVERAGE(H1246:J1246)</f>
        <v>33.566666666666663</v>
      </c>
      <c r="H1246" s="17">
        <v>44.8</v>
      </c>
      <c r="I1246" s="17">
        <v>33.799999999999997</v>
      </c>
      <c r="J1246" s="17">
        <v>22.1</v>
      </c>
      <c r="K1246" s="28">
        <f t="shared" si="112"/>
        <v>0.56793013906390188</v>
      </c>
      <c r="L1246" s="29"/>
      <c r="M1246" s="28"/>
      <c r="N1246" s="35"/>
      <c r="O1246" s="36"/>
      <c r="P1246" s="36"/>
      <c r="Q1246" s="36"/>
      <c r="R1246" s="36"/>
      <c r="S1246" s="36"/>
      <c r="T1246" s="36"/>
      <c r="U1246" s="18"/>
      <c r="V1246" s="18"/>
      <c r="W1246" s="18"/>
      <c r="X1246" s="18"/>
      <c r="Y1246" s="18"/>
      <c r="Z1246" s="18"/>
      <c r="AA1246" s="36"/>
      <c r="AB1246" s="36"/>
      <c r="AC1246" s="18"/>
      <c r="AD1246" s="18"/>
      <c r="AE1246" s="18"/>
      <c r="AF1246" s="18"/>
      <c r="AG1246" s="18"/>
      <c r="AH1246" s="18"/>
      <c r="AI1246" s="33"/>
      <c r="AJ1246" s="36"/>
      <c r="AK1246" s="36"/>
      <c r="AL1246" s="36"/>
      <c r="AM1246" s="36"/>
      <c r="AN1246" s="36"/>
      <c r="AO1246" s="36"/>
      <c r="AP1246" s="36"/>
      <c r="AQ1246" s="36"/>
      <c r="AR1246" s="36"/>
      <c r="AS1246" s="36"/>
      <c r="AT1246" s="36"/>
      <c r="AU1246" s="36"/>
      <c r="AV1246" s="36"/>
      <c r="AW1246" s="36"/>
      <c r="AX1246" s="36"/>
      <c r="AY1246" s="36"/>
      <c r="AZ1246" s="36"/>
      <c r="BA1246" s="36"/>
      <c r="BB1246" s="36"/>
      <c r="BC1246" s="36"/>
      <c r="BD1246" s="36"/>
      <c r="BE1246" s="36"/>
      <c r="BF1246" s="36"/>
      <c r="BG1246" s="36"/>
      <c r="BH1246" s="36"/>
    </row>
    <row r="1247" spans="1:60" x14ac:dyDescent="0.2">
      <c r="K1247" s="28" t="s">
        <v>159</v>
      </c>
    </row>
    <row r="1248" spans="1:60" x14ac:dyDescent="0.2">
      <c r="A1248" t="s">
        <v>105</v>
      </c>
      <c r="B1248" s="5">
        <v>19.341010000000001</v>
      </c>
      <c r="C1248" s="5">
        <v>-155.22641999999999</v>
      </c>
      <c r="D1248" s="5">
        <v>10.1</v>
      </c>
      <c r="E1248">
        <v>1</v>
      </c>
      <c r="F1248" s="1">
        <f t="shared" ref="F1248:F1259" si="114">POWER((H1248*I1248*J1248),1/3)</f>
        <v>21.10339335824218</v>
      </c>
      <c r="G1248" s="2">
        <f>((H1248+I1248+J1248+H1249+I1249+J1249+H1250+I1250+J1250+H1251+I1251+J1251+H1252+I1252+J1252)/15)</f>
        <v>21.339999999999996</v>
      </c>
      <c r="H1248" s="7">
        <v>26.2</v>
      </c>
      <c r="I1248" s="2">
        <v>23.6</v>
      </c>
      <c r="J1248" s="2">
        <v>15.2</v>
      </c>
      <c r="K1248" s="28">
        <f t="shared" si="112"/>
        <v>0.61127543136888196</v>
      </c>
      <c r="L1248" s="28">
        <f>AVERAGE(K1248:K1259)</f>
        <v>0.48410437441046605</v>
      </c>
      <c r="P1248" s="33"/>
      <c r="Q1248" s="33"/>
      <c r="R1248" s="33"/>
      <c r="S1248" s="33"/>
      <c r="T1248" s="18"/>
      <c r="AA1248" s="18"/>
      <c r="AJ1248" s="33"/>
    </row>
    <row r="1249" spans="1:36" x14ac:dyDescent="0.2">
      <c r="D1249" s="5">
        <v>10.1</v>
      </c>
      <c r="E1249">
        <v>2</v>
      </c>
      <c r="F1249" s="1">
        <f t="shared" si="114"/>
        <v>20.640596100805684</v>
      </c>
      <c r="H1249" s="2">
        <v>32</v>
      </c>
      <c r="I1249" s="2">
        <v>22.9</v>
      </c>
      <c r="J1249" s="2">
        <v>12</v>
      </c>
      <c r="K1249" s="28">
        <f t="shared" si="112"/>
        <v>0.44329059342415628</v>
      </c>
      <c r="P1249" s="33"/>
      <c r="R1249" s="33"/>
      <c r="S1249" s="33"/>
      <c r="T1249" s="18"/>
    </row>
    <row r="1250" spans="1:36" x14ac:dyDescent="0.2">
      <c r="D1250" s="5">
        <v>10.1</v>
      </c>
      <c r="E1250">
        <v>3</v>
      </c>
      <c r="F1250" s="1">
        <f t="shared" si="114"/>
        <v>18.861410770387465</v>
      </c>
      <c r="H1250" s="2">
        <v>27.5</v>
      </c>
      <c r="I1250" s="2">
        <v>20</v>
      </c>
      <c r="J1250" s="2">
        <v>12.2</v>
      </c>
      <c r="K1250" s="28">
        <f t="shared" si="112"/>
        <v>0.52020974790768937</v>
      </c>
      <c r="P1250" s="33"/>
      <c r="R1250" s="33"/>
      <c r="S1250" s="33"/>
      <c r="T1250" s="18"/>
    </row>
    <row r="1251" spans="1:36" x14ac:dyDescent="0.2">
      <c r="D1251" s="5">
        <v>10.1</v>
      </c>
      <c r="E1251">
        <v>4</v>
      </c>
      <c r="F1251" s="1">
        <f t="shared" si="114"/>
        <v>18.321574682059346</v>
      </c>
      <c r="H1251" s="2">
        <v>26.2</v>
      </c>
      <c r="I1251" s="2">
        <v>24.2</v>
      </c>
      <c r="J1251" s="2">
        <v>9.6999999999999993</v>
      </c>
      <c r="K1251" s="28">
        <f t="shared" si="112"/>
        <v>0.38522406134600312</v>
      </c>
      <c r="P1251" s="33"/>
      <c r="R1251" s="33"/>
      <c r="S1251" s="33"/>
      <c r="T1251" s="18"/>
    </row>
    <row r="1252" spans="1:36" x14ac:dyDescent="0.2">
      <c r="D1252" s="5">
        <v>10.1</v>
      </c>
      <c r="E1252">
        <v>5</v>
      </c>
      <c r="F1252" s="1">
        <f t="shared" si="114"/>
        <v>18.301585457906736</v>
      </c>
      <c r="H1252" s="2">
        <v>36</v>
      </c>
      <c r="I1252" s="2">
        <v>25.8</v>
      </c>
      <c r="J1252" s="2">
        <v>6.6</v>
      </c>
      <c r="K1252" s="28">
        <f t="shared" si="112"/>
        <v>0.21656228851349338</v>
      </c>
      <c r="P1252" s="33"/>
      <c r="R1252" s="33"/>
      <c r="S1252" s="33"/>
      <c r="T1252" s="18"/>
    </row>
    <row r="1253" spans="1:36" x14ac:dyDescent="0.2">
      <c r="D1253" s="5">
        <v>10.1</v>
      </c>
      <c r="E1253">
        <v>6</v>
      </c>
      <c r="F1253" s="1">
        <f t="shared" si="114"/>
        <v>17.127700392886204</v>
      </c>
      <c r="H1253" s="2">
        <v>28.5</v>
      </c>
      <c r="I1253" s="2">
        <v>21.5</v>
      </c>
      <c r="J1253" s="2">
        <v>8.1999999999999993</v>
      </c>
      <c r="K1253" s="28">
        <f t="shared" si="112"/>
        <v>0.33126243693117852</v>
      </c>
      <c r="P1253" s="33"/>
      <c r="R1253" s="33"/>
      <c r="S1253" s="33"/>
      <c r="T1253" s="18"/>
    </row>
    <row r="1254" spans="1:36" x14ac:dyDescent="0.2">
      <c r="D1254" s="5">
        <v>10.1</v>
      </c>
      <c r="E1254">
        <v>7</v>
      </c>
      <c r="F1254" s="1">
        <f t="shared" si="114"/>
        <v>16.517733001147072</v>
      </c>
      <c r="H1254" s="2">
        <v>21.6</v>
      </c>
      <c r="I1254" s="2">
        <v>16.3</v>
      </c>
      <c r="J1254" s="2">
        <v>12.8</v>
      </c>
      <c r="K1254" s="28">
        <f t="shared" si="112"/>
        <v>0.68216477801715136</v>
      </c>
      <c r="P1254" s="33"/>
      <c r="R1254" s="33"/>
      <c r="S1254" s="33"/>
      <c r="T1254" s="18"/>
    </row>
    <row r="1255" spans="1:36" x14ac:dyDescent="0.2">
      <c r="D1255" s="5">
        <v>10.1</v>
      </c>
      <c r="E1255">
        <v>8</v>
      </c>
      <c r="F1255" s="1">
        <f t="shared" si="114"/>
        <v>16.079675496532982</v>
      </c>
      <c r="H1255" s="2">
        <v>21.9</v>
      </c>
      <c r="I1255" s="2">
        <v>16.8</v>
      </c>
      <c r="J1255" s="2">
        <v>11.3</v>
      </c>
      <c r="K1255" s="28">
        <f t="shared" si="112"/>
        <v>0.58911725767627965</v>
      </c>
      <c r="P1255" s="33"/>
      <c r="R1255" s="33"/>
      <c r="S1255" s="33"/>
      <c r="T1255" s="18"/>
    </row>
    <row r="1256" spans="1:36" x14ac:dyDescent="0.2">
      <c r="D1256" s="5">
        <v>10.1</v>
      </c>
      <c r="E1256">
        <v>9</v>
      </c>
      <c r="F1256" s="1">
        <f t="shared" si="114"/>
        <v>15.627994604699934</v>
      </c>
      <c r="H1256" s="2">
        <v>22.1</v>
      </c>
      <c r="I1256" s="2">
        <v>17.100000000000001</v>
      </c>
      <c r="J1256" s="2">
        <v>10.1</v>
      </c>
      <c r="K1256" s="28">
        <f t="shared" si="112"/>
        <v>0.51954979972106485</v>
      </c>
      <c r="P1256" s="33"/>
      <c r="R1256" s="33"/>
      <c r="S1256" s="33"/>
      <c r="T1256" s="18"/>
    </row>
    <row r="1257" spans="1:36" x14ac:dyDescent="0.2">
      <c r="D1257" s="5">
        <v>10.1</v>
      </c>
      <c r="E1257">
        <v>10</v>
      </c>
      <c r="F1257" s="1">
        <f t="shared" si="114"/>
        <v>15.414106936430201</v>
      </c>
      <c r="H1257" s="2">
        <v>21.5</v>
      </c>
      <c r="I1257" s="2">
        <v>16.7</v>
      </c>
      <c r="J1257" s="2">
        <v>10.199999999999999</v>
      </c>
      <c r="K1257" s="28">
        <f t="shared" si="112"/>
        <v>0.5382979256258057</v>
      </c>
      <c r="P1257" s="33"/>
      <c r="R1257" s="33"/>
      <c r="S1257" s="33"/>
      <c r="T1257" s="18"/>
    </row>
    <row r="1258" spans="1:36" x14ac:dyDescent="0.2">
      <c r="D1258" s="5">
        <v>10.1</v>
      </c>
      <c r="E1258">
        <v>11</v>
      </c>
      <c r="F1258" s="1">
        <f t="shared" si="114"/>
        <v>15.374534852739895</v>
      </c>
      <c r="H1258" s="2">
        <v>22.4</v>
      </c>
      <c r="I1258" s="2">
        <v>16.899999999999999</v>
      </c>
      <c r="J1258" s="2">
        <v>9.6</v>
      </c>
      <c r="K1258" s="28">
        <f t="shared" si="112"/>
        <v>0.49340536968447579</v>
      </c>
      <c r="P1258" s="33"/>
      <c r="R1258" s="33"/>
      <c r="S1258" s="33"/>
      <c r="T1258" s="18"/>
    </row>
    <row r="1259" spans="1:36" x14ac:dyDescent="0.2">
      <c r="D1259" s="5">
        <v>10.1</v>
      </c>
      <c r="E1259">
        <v>12</v>
      </c>
      <c r="F1259" s="1">
        <f t="shared" si="114"/>
        <v>14.703372820404573</v>
      </c>
      <c r="H1259" s="2">
        <v>19.3</v>
      </c>
      <c r="I1259" s="2">
        <v>18.3</v>
      </c>
      <c r="J1259" s="2">
        <v>9</v>
      </c>
      <c r="K1259" s="28">
        <f t="shared" si="112"/>
        <v>0.47889280270941292</v>
      </c>
      <c r="P1259" s="33"/>
      <c r="R1259" s="33"/>
      <c r="S1259" s="33"/>
      <c r="T1259" s="18"/>
    </row>
    <row r="1260" spans="1:36" x14ac:dyDescent="0.2">
      <c r="K1260" s="28" t="s">
        <v>159</v>
      </c>
    </row>
    <row r="1261" spans="1:36" x14ac:dyDescent="0.2">
      <c r="A1261" t="s">
        <v>106</v>
      </c>
      <c r="B1261" s="5">
        <v>19.324619999999999</v>
      </c>
      <c r="C1261" s="5">
        <f>B1262-155.29593</f>
        <v>-155.29593</v>
      </c>
      <c r="D1261" s="5">
        <v>10.3</v>
      </c>
      <c r="E1261">
        <v>1</v>
      </c>
      <c r="F1261" s="1">
        <f t="shared" ref="F1261:F1272" si="115">POWER((H1261*I1261*J1261),1/3)</f>
        <v>14.806118118179571</v>
      </c>
      <c r="G1261" s="2">
        <f>((H1261+I1261+J1261+H1262+I1262+J1262+H1263+I1263+J1263+H1264+I1264+J1264+H1265+I1265+J1265)/15)</f>
        <v>12.853333333333335</v>
      </c>
      <c r="H1261" s="2">
        <v>19.8</v>
      </c>
      <c r="I1261" s="2">
        <v>16.899999999999999</v>
      </c>
      <c r="J1261" s="2">
        <v>9.6999999999999993</v>
      </c>
      <c r="K1261" s="28">
        <f t="shared" si="112"/>
        <v>0.53026844837164644</v>
      </c>
      <c r="L1261" s="28">
        <f>AVERAGE(K1261:K1272)</f>
        <v>0.56709949071745536</v>
      </c>
      <c r="P1261" s="33"/>
      <c r="Q1261" s="33"/>
      <c r="R1261" s="33"/>
      <c r="S1261" s="33"/>
      <c r="T1261" s="18"/>
      <c r="AA1261" s="18"/>
      <c r="AJ1261" s="33"/>
    </row>
    <row r="1262" spans="1:36" x14ac:dyDescent="0.2">
      <c r="D1262" s="5">
        <v>10.3</v>
      </c>
      <c r="E1262">
        <v>2</v>
      </c>
      <c r="F1262" s="1">
        <f t="shared" si="115"/>
        <v>14.151958591318646</v>
      </c>
      <c r="H1262" s="2">
        <v>19.5</v>
      </c>
      <c r="I1262" s="2">
        <v>15.3</v>
      </c>
      <c r="J1262" s="2">
        <v>9.5</v>
      </c>
      <c r="K1262" s="28">
        <f t="shared" si="112"/>
        <v>0.54999733381440086</v>
      </c>
      <c r="P1262" s="33"/>
      <c r="R1262" s="33"/>
      <c r="S1262" s="33"/>
      <c r="T1262" s="18"/>
    </row>
    <row r="1263" spans="1:36" x14ac:dyDescent="0.2">
      <c r="D1263" s="5">
        <v>10.3</v>
      </c>
      <c r="E1263">
        <v>3</v>
      </c>
      <c r="F1263" s="1">
        <f t="shared" si="115"/>
        <v>11.222705850404653</v>
      </c>
      <c r="H1263" s="2">
        <v>13.1</v>
      </c>
      <c r="I1263" s="2">
        <v>13</v>
      </c>
      <c r="J1263" s="2">
        <v>8.3000000000000007</v>
      </c>
      <c r="K1263" s="28">
        <f t="shared" si="112"/>
        <v>0.6360199939983866</v>
      </c>
      <c r="P1263" s="33"/>
      <c r="R1263" s="33"/>
      <c r="S1263" s="33"/>
      <c r="T1263" s="18"/>
    </row>
    <row r="1264" spans="1:36" x14ac:dyDescent="0.2">
      <c r="D1264" s="5">
        <v>10.3</v>
      </c>
      <c r="E1264">
        <v>4</v>
      </c>
      <c r="F1264" s="1">
        <f t="shared" si="115"/>
        <v>11.125868299016766</v>
      </c>
      <c r="H1264" s="2">
        <v>13.3</v>
      </c>
      <c r="I1264" s="2">
        <v>10.9</v>
      </c>
      <c r="J1264" s="2">
        <v>9.5</v>
      </c>
      <c r="K1264" s="28">
        <f t="shared" si="112"/>
        <v>0.78901368493813795</v>
      </c>
      <c r="P1264" s="33"/>
      <c r="R1264" s="33"/>
      <c r="S1264" s="33"/>
      <c r="T1264" s="18"/>
    </row>
    <row r="1265" spans="1:36" x14ac:dyDescent="0.2">
      <c r="D1265" s="5">
        <v>10.3</v>
      </c>
      <c r="E1265">
        <v>5</v>
      </c>
      <c r="F1265" s="1">
        <f t="shared" si="115"/>
        <v>10.475030616049635</v>
      </c>
      <c r="H1265" s="2">
        <v>14.9</v>
      </c>
      <c r="I1265" s="2">
        <v>13.3</v>
      </c>
      <c r="J1265" s="2">
        <v>5.8</v>
      </c>
      <c r="K1265" s="28">
        <f t="shared" si="112"/>
        <v>0.41201121606798186</v>
      </c>
      <c r="P1265" s="33"/>
      <c r="R1265" s="33"/>
      <c r="S1265" s="33"/>
      <c r="T1265" s="18"/>
    </row>
    <row r="1266" spans="1:36" x14ac:dyDescent="0.2">
      <c r="D1266" s="5">
        <v>10.3</v>
      </c>
      <c r="E1266">
        <v>6</v>
      </c>
      <c r="F1266" s="1">
        <f t="shared" si="115"/>
        <v>10.245433619357931</v>
      </c>
      <c r="H1266" s="2">
        <v>14.7</v>
      </c>
      <c r="I1266" s="2">
        <v>11.8</v>
      </c>
      <c r="J1266" s="2">
        <v>6.2</v>
      </c>
      <c r="K1266" s="28">
        <f t="shared" si="112"/>
        <v>0.4707518316295643</v>
      </c>
      <c r="P1266" s="33"/>
      <c r="R1266" s="33"/>
      <c r="S1266" s="33"/>
      <c r="T1266" s="18"/>
    </row>
    <row r="1267" spans="1:36" x14ac:dyDescent="0.2">
      <c r="D1267" s="5">
        <v>10.3</v>
      </c>
      <c r="E1267">
        <v>7</v>
      </c>
      <c r="F1267" s="1">
        <f t="shared" si="115"/>
        <v>10.058457604953375</v>
      </c>
      <c r="H1267" s="2">
        <v>13</v>
      </c>
      <c r="I1267" s="2">
        <v>10.3</v>
      </c>
      <c r="J1267" s="2">
        <v>7.6</v>
      </c>
      <c r="K1267" s="28">
        <f t="shared" si="112"/>
        <v>0.65678511825471986</v>
      </c>
      <c r="P1267" s="33"/>
      <c r="R1267" s="33"/>
      <c r="S1267" s="33"/>
      <c r="T1267" s="18"/>
    </row>
    <row r="1268" spans="1:36" x14ac:dyDescent="0.2">
      <c r="D1268" s="5">
        <v>10.3</v>
      </c>
      <c r="E1268">
        <v>8</v>
      </c>
      <c r="F1268" s="1">
        <f t="shared" si="115"/>
        <v>10.01292994112335</v>
      </c>
      <c r="H1268" s="2">
        <v>14.8</v>
      </c>
      <c r="I1268" s="2">
        <v>11.9</v>
      </c>
      <c r="J1268" s="2">
        <v>5.7</v>
      </c>
      <c r="K1268" s="28">
        <f t="shared" si="112"/>
        <v>0.42950726804097589</v>
      </c>
      <c r="P1268" s="33"/>
      <c r="R1268" s="33"/>
      <c r="S1268" s="33"/>
      <c r="T1268" s="18"/>
    </row>
    <row r="1269" spans="1:36" x14ac:dyDescent="0.2">
      <c r="D1269" s="5">
        <v>10.3</v>
      </c>
      <c r="E1269">
        <v>9</v>
      </c>
      <c r="F1269" s="1">
        <f t="shared" si="115"/>
        <v>9.8090053278126863</v>
      </c>
      <c r="H1269" s="2">
        <v>11.9</v>
      </c>
      <c r="I1269" s="2">
        <v>10.3</v>
      </c>
      <c r="J1269" s="2">
        <v>7.7</v>
      </c>
      <c r="K1269" s="28">
        <f t="shared" si="112"/>
        <v>0.69550239864574692</v>
      </c>
      <c r="P1269" s="33"/>
      <c r="R1269" s="33"/>
      <c r="S1269" s="33"/>
      <c r="T1269" s="18"/>
    </row>
    <row r="1270" spans="1:36" x14ac:dyDescent="0.2">
      <c r="D1270" s="5">
        <v>10.3</v>
      </c>
      <c r="E1270">
        <v>10</v>
      </c>
      <c r="F1270" s="1">
        <f t="shared" si="115"/>
        <v>9.5362969687407233</v>
      </c>
      <c r="H1270" s="2">
        <v>13.5</v>
      </c>
      <c r="I1270" s="2">
        <v>8.8000000000000007</v>
      </c>
      <c r="J1270" s="2">
        <v>7.3</v>
      </c>
      <c r="K1270" s="28">
        <f t="shared" si="112"/>
        <v>0.669752957118536</v>
      </c>
      <c r="P1270" s="33"/>
      <c r="R1270" s="33"/>
      <c r="S1270" s="33"/>
      <c r="T1270" s="18"/>
    </row>
    <row r="1271" spans="1:36" x14ac:dyDescent="0.2">
      <c r="D1271" s="5">
        <v>10.3</v>
      </c>
      <c r="E1271">
        <v>11</v>
      </c>
      <c r="F1271" s="1">
        <f t="shared" si="115"/>
        <v>8.990211580174762</v>
      </c>
      <c r="H1271" s="2">
        <v>14.4</v>
      </c>
      <c r="I1271" s="2">
        <v>8.6999999999999993</v>
      </c>
      <c r="J1271" s="2">
        <v>5.8</v>
      </c>
      <c r="K1271" s="28">
        <f t="shared" si="112"/>
        <v>0.51818772517160083</v>
      </c>
      <c r="P1271" s="33"/>
      <c r="R1271" s="33"/>
      <c r="S1271" s="33"/>
      <c r="T1271" s="18"/>
    </row>
    <row r="1272" spans="1:36" x14ac:dyDescent="0.2">
      <c r="D1272" s="5">
        <v>10.3</v>
      </c>
      <c r="E1272">
        <v>12</v>
      </c>
      <c r="F1272" s="1">
        <f t="shared" si="115"/>
        <v>8.0347034081710209</v>
      </c>
      <c r="H1272" s="2">
        <v>12.4</v>
      </c>
      <c r="I1272" s="2">
        <v>8.9</v>
      </c>
      <c r="J1272" s="2">
        <v>4.7</v>
      </c>
      <c r="K1272" s="28">
        <f t="shared" si="112"/>
        <v>0.44739591255776595</v>
      </c>
      <c r="P1272" s="33"/>
      <c r="R1272" s="33"/>
      <c r="S1272" s="33"/>
      <c r="T1272" s="18"/>
    </row>
    <row r="1273" spans="1:36" x14ac:dyDescent="0.2">
      <c r="K1273" s="28" t="s">
        <v>159</v>
      </c>
    </row>
    <row r="1274" spans="1:36" x14ac:dyDescent="0.2">
      <c r="A1274" t="s">
        <v>107</v>
      </c>
      <c r="B1274" s="5">
        <v>19.32414</v>
      </c>
      <c r="C1274" s="5">
        <v>-155.29588000000001</v>
      </c>
      <c r="D1274" s="5">
        <v>10.3</v>
      </c>
      <c r="E1274">
        <v>1</v>
      </c>
      <c r="F1274" s="1">
        <f t="shared" ref="F1274:F1285" si="116">POWER((H1274*I1274*J1274),1/3)</f>
        <v>17.499156421921459</v>
      </c>
      <c r="G1274" s="2">
        <f>((H1274+I1274+J1274+H1275+I1275+J1275+H1276+I1276+J1276+H1277+I1277+J1277+H1278+I1278+J1278)/15)</f>
        <v>15.746666666666668</v>
      </c>
      <c r="H1274" s="2">
        <v>22.9</v>
      </c>
      <c r="I1274" s="2">
        <v>19.5</v>
      </c>
      <c r="J1274" s="2">
        <v>12</v>
      </c>
      <c r="K1274" s="28">
        <f t="shared" si="112"/>
        <v>0.56786643459337316</v>
      </c>
      <c r="L1274" s="28">
        <f>AVERAGE(K1274:K1285)</f>
        <v>0.58895154974642583</v>
      </c>
      <c r="P1274" s="33"/>
      <c r="Q1274" s="33"/>
      <c r="R1274" s="33"/>
      <c r="S1274" s="33"/>
      <c r="T1274" s="18"/>
      <c r="AA1274" s="18"/>
      <c r="AJ1274" s="33"/>
    </row>
    <row r="1275" spans="1:36" x14ac:dyDescent="0.2">
      <c r="D1275" s="5">
        <v>10.3</v>
      </c>
      <c r="E1275">
        <v>2</v>
      </c>
      <c r="F1275" s="1">
        <f t="shared" si="116"/>
        <v>15.239295542695318</v>
      </c>
      <c r="H1275" s="2">
        <v>21.5</v>
      </c>
      <c r="I1275" s="2">
        <v>17.7</v>
      </c>
      <c r="J1275" s="2">
        <v>9.3000000000000007</v>
      </c>
      <c r="K1275" s="28">
        <f t="shared" si="112"/>
        <v>0.47673505283655676</v>
      </c>
      <c r="P1275" s="33"/>
      <c r="R1275" s="33"/>
      <c r="S1275" s="33"/>
      <c r="T1275" s="18"/>
    </row>
    <row r="1276" spans="1:36" x14ac:dyDescent="0.2">
      <c r="D1276" s="5">
        <v>10.3</v>
      </c>
      <c r="E1276">
        <v>3</v>
      </c>
      <c r="F1276" s="1">
        <f t="shared" si="116"/>
        <v>14.709152521381435</v>
      </c>
      <c r="H1276" s="2">
        <v>17.7</v>
      </c>
      <c r="I1276" s="2">
        <v>14.5</v>
      </c>
      <c r="J1276" s="2">
        <v>12.4</v>
      </c>
      <c r="K1276" s="28">
        <f t="shared" si="112"/>
        <v>0.77401798293809221</v>
      </c>
      <c r="P1276" s="33"/>
      <c r="R1276" s="33"/>
      <c r="S1276" s="33"/>
      <c r="T1276" s="18"/>
    </row>
    <row r="1277" spans="1:36" x14ac:dyDescent="0.2">
      <c r="D1277" s="5">
        <v>10.3</v>
      </c>
      <c r="E1277">
        <v>4</v>
      </c>
      <c r="F1277" s="1">
        <f t="shared" si="116"/>
        <v>14.250990389767939</v>
      </c>
      <c r="H1277" s="2">
        <v>21.3</v>
      </c>
      <c r="I1277" s="2">
        <v>15.8</v>
      </c>
      <c r="J1277" s="2">
        <v>8.6</v>
      </c>
      <c r="K1277" s="28">
        <f t="shared" si="112"/>
        <v>0.46879190745890648</v>
      </c>
      <c r="P1277" s="33"/>
      <c r="R1277" s="33"/>
      <c r="S1277" s="33"/>
      <c r="T1277" s="18"/>
    </row>
    <row r="1278" spans="1:36" x14ac:dyDescent="0.2">
      <c r="D1278" s="5">
        <v>10.3</v>
      </c>
      <c r="E1278">
        <v>5</v>
      </c>
      <c r="F1278" s="1">
        <f t="shared" si="116"/>
        <v>13.971718416678309</v>
      </c>
      <c r="H1278" s="2">
        <v>17.2</v>
      </c>
      <c r="I1278" s="2">
        <v>15.7</v>
      </c>
      <c r="J1278" s="2">
        <v>10.1</v>
      </c>
      <c r="K1278" s="28">
        <f t="shared" si="112"/>
        <v>0.61462089985670088</v>
      </c>
      <c r="P1278" s="33"/>
      <c r="R1278" s="33"/>
      <c r="S1278" s="33"/>
      <c r="T1278" s="18"/>
    </row>
    <row r="1279" spans="1:36" x14ac:dyDescent="0.2">
      <c r="D1279" s="5">
        <v>10.3</v>
      </c>
      <c r="E1279">
        <v>6</v>
      </c>
      <c r="F1279" s="1">
        <f t="shared" si="116"/>
        <v>13.665325137669191</v>
      </c>
      <c r="H1279" s="2">
        <v>18.899999999999999</v>
      </c>
      <c r="I1279" s="2">
        <v>15.7</v>
      </c>
      <c r="J1279" s="2">
        <v>8.6</v>
      </c>
      <c r="K1279" s="28">
        <f t="shared" si="112"/>
        <v>0.49924959697348337</v>
      </c>
      <c r="P1279" s="33"/>
      <c r="R1279" s="33"/>
      <c r="S1279" s="33"/>
      <c r="T1279" s="18"/>
    </row>
    <row r="1280" spans="1:36" x14ac:dyDescent="0.2">
      <c r="D1280" s="5">
        <v>10.3</v>
      </c>
      <c r="E1280">
        <v>7</v>
      </c>
      <c r="F1280" s="1">
        <f t="shared" si="116"/>
        <v>12.87800470293949</v>
      </c>
      <c r="H1280" s="2">
        <v>18.7</v>
      </c>
      <c r="I1280" s="2">
        <v>14.1</v>
      </c>
      <c r="J1280" s="2">
        <v>8.1</v>
      </c>
      <c r="K1280" s="28">
        <f t="shared" si="112"/>
        <v>0.49883240620932301</v>
      </c>
      <c r="P1280" s="33"/>
      <c r="R1280" s="33"/>
      <c r="S1280" s="33"/>
      <c r="T1280" s="18"/>
    </row>
    <row r="1281" spans="1:36" x14ac:dyDescent="0.2">
      <c r="D1281" s="5">
        <v>10.3</v>
      </c>
      <c r="E1281">
        <v>8</v>
      </c>
      <c r="F1281" s="1">
        <f t="shared" si="116"/>
        <v>12.791732535579259</v>
      </c>
      <c r="H1281" s="2">
        <v>18.7</v>
      </c>
      <c r="I1281" s="2">
        <v>12.3</v>
      </c>
      <c r="J1281" s="2">
        <v>9.1</v>
      </c>
      <c r="K1281" s="28">
        <f t="shared" si="112"/>
        <v>0.60002318694962042</v>
      </c>
      <c r="P1281" s="33"/>
      <c r="R1281" s="33"/>
      <c r="S1281" s="33"/>
      <c r="T1281" s="18"/>
    </row>
    <row r="1282" spans="1:36" x14ac:dyDescent="0.2">
      <c r="D1282" s="5">
        <v>10.3</v>
      </c>
      <c r="E1282">
        <v>9</v>
      </c>
      <c r="F1282" s="1">
        <f t="shared" si="116"/>
        <v>11.699189073754411</v>
      </c>
      <c r="H1282" s="2">
        <v>13.9</v>
      </c>
      <c r="I1282" s="2">
        <v>12</v>
      </c>
      <c r="J1282" s="2">
        <v>9.6</v>
      </c>
      <c r="K1282" s="28">
        <f t="shared" si="112"/>
        <v>0.7433155356990131</v>
      </c>
      <c r="P1282" s="33"/>
      <c r="R1282" s="33"/>
      <c r="S1282" s="33"/>
      <c r="T1282" s="18"/>
    </row>
    <row r="1283" spans="1:36" x14ac:dyDescent="0.2">
      <c r="D1283" s="5">
        <v>10.3</v>
      </c>
      <c r="E1283">
        <v>10</v>
      </c>
      <c r="F1283" s="1">
        <f t="shared" si="116"/>
        <v>11.446898214618333</v>
      </c>
      <c r="H1283" s="2">
        <v>14.4</v>
      </c>
      <c r="I1283" s="2">
        <v>12.4</v>
      </c>
      <c r="J1283" s="2">
        <v>8.4</v>
      </c>
      <c r="K1283" s="28">
        <f t="shared" ref="K1283:K1346" si="117">J1283/SQRT(H1283*I1283)</f>
        <v>0.62861855709371217</v>
      </c>
      <c r="P1283" s="33"/>
      <c r="R1283" s="33"/>
      <c r="S1283" s="33"/>
      <c r="T1283" s="18"/>
    </row>
    <row r="1284" spans="1:36" x14ac:dyDescent="0.2">
      <c r="D1284" s="5">
        <v>10.3</v>
      </c>
      <c r="E1284">
        <v>11</v>
      </c>
      <c r="F1284" s="1">
        <f t="shared" si="116"/>
        <v>11.126161811080927</v>
      </c>
      <c r="H1284" s="2">
        <v>15.6</v>
      </c>
      <c r="I1284" s="2">
        <v>10.9</v>
      </c>
      <c r="J1284" s="2">
        <v>8.1</v>
      </c>
      <c r="K1284" s="28">
        <f t="shared" si="117"/>
        <v>0.62116856660971353</v>
      </c>
      <c r="P1284" s="33"/>
      <c r="R1284" s="33"/>
      <c r="S1284" s="33"/>
      <c r="T1284" s="18"/>
    </row>
    <row r="1285" spans="1:36" x14ac:dyDescent="0.2">
      <c r="D1285" s="5">
        <v>10.3</v>
      </c>
      <c r="E1285">
        <v>12</v>
      </c>
      <c r="F1285" s="1">
        <f t="shared" si="116"/>
        <v>10.711914988701153</v>
      </c>
      <c r="H1285" s="2">
        <v>15.1</v>
      </c>
      <c r="I1285" s="2">
        <v>11</v>
      </c>
      <c r="J1285" s="2">
        <v>7.4</v>
      </c>
      <c r="K1285" s="28">
        <f t="shared" si="117"/>
        <v>0.57417846973861597</v>
      </c>
      <c r="P1285" s="33"/>
      <c r="R1285" s="33"/>
      <c r="S1285" s="33"/>
      <c r="T1285" s="18"/>
    </row>
    <row r="1286" spans="1:36" x14ac:dyDescent="0.2">
      <c r="K1286" s="28" t="s">
        <v>159</v>
      </c>
    </row>
    <row r="1287" spans="1:36" x14ac:dyDescent="0.2">
      <c r="A1287" t="s">
        <v>108</v>
      </c>
      <c r="B1287" s="5">
        <v>19.302900000000001</v>
      </c>
      <c r="C1287" s="5">
        <v>-155.30600000000001</v>
      </c>
      <c r="D1287" s="5">
        <v>12.9</v>
      </c>
      <c r="E1287">
        <v>1</v>
      </c>
      <c r="F1287" s="1">
        <f t="shared" ref="F1287:F1298" si="118">POWER((H1287*I1287*J1287),1/3)</f>
        <v>14.848247704448653</v>
      </c>
      <c r="G1287" s="2">
        <f>((H1287+I1287+J1287+H1288+I1288+J1288+H1289+I1289+J1289+H1290+I1290+J1290+H1291+I1291+J1291)/15)</f>
        <v>11.219999999999997</v>
      </c>
      <c r="H1287" s="2">
        <v>18.600000000000001</v>
      </c>
      <c r="I1287" s="2">
        <v>16</v>
      </c>
      <c r="J1287" s="2">
        <v>11</v>
      </c>
      <c r="K1287" s="28">
        <f t="shared" si="117"/>
        <v>0.63764098167023131</v>
      </c>
      <c r="L1287" s="28">
        <f>AVERAGE(K1287:K1298)</f>
        <v>0.65685558168502645</v>
      </c>
      <c r="P1287" s="33"/>
      <c r="Q1287" s="33"/>
      <c r="R1287" s="33"/>
      <c r="S1287" s="33"/>
      <c r="T1287" s="18"/>
      <c r="AA1287" s="18"/>
      <c r="AJ1287" s="33"/>
    </row>
    <row r="1288" spans="1:36" x14ac:dyDescent="0.2">
      <c r="D1288" s="5">
        <v>12.9</v>
      </c>
      <c r="E1288">
        <v>2</v>
      </c>
      <c r="F1288" s="1">
        <f t="shared" si="118"/>
        <v>12.260252419386475</v>
      </c>
      <c r="H1288" s="2">
        <v>16.5</v>
      </c>
      <c r="I1288" s="2">
        <v>15.3</v>
      </c>
      <c r="J1288" s="2">
        <v>7.3</v>
      </c>
      <c r="K1288" s="28">
        <f t="shared" si="117"/>
        <v>0.45944673816336129</v>
      </c>
      <c r="P1288" s="33"/>
      <c r="R1288" s="33"/>
      <c r="S1288" s="33"/>
      <c r="T1288" s="18"/>
    </row>
    <row r="1289" spans="1:36" x14ac:dyDescent="0.2">
      <c r="D1289" s="5">
        <v>12.9</v>
      </c>
      <c r="E1289">
        <v>3</v>
      </c>
      <c r="F1289" s="1">
        <f t="shared" si="118"/>
        <v>9.5303993883915634</v>
      </c>
      <c r="H1289" s="2">
        <v>12.7</v>
      </c>
      <c r="I1289" s="2">
        <v>9.6</v>
      </c>
      <c r="J1289" s="2">
        <v>7.1</v>
      </c>
      <c r="K1289" s="28">
        <f t="shared" si="117"/>
        <v>0.64301465595196883</v>
      </c>
      <c r="P1289" s="33"/>
      <c r="R1289" s="33"/>
      <c r="S1289" s="33"/>
      <c r="T1289" s="18"/>
    </row>
    <row r="1290" spans="1:36" x14ac:dyDescent="0.2">
      <c r="D1290" s="5">
        <v>12.9</v>
      </c>
      <c r="E1290">
        <v>4</v>
      </c>
      <c r="F1290" s="1">
        <f t="shared" si="118"/>
        <v>9.2989323166326514</v>
      </c>
      <c r="H1290" s="2">
        <v>11.5</v>
      </c>
      <c r="I1290" s="2">
        <v>9.1999999999999993</v>
      </c>
      <c r="J1290" s="2">
        <v>7.6</v>
      </c>
      <c r="K1290" s="28">
        <f t="shared" si="117"/>
        <v>0.73887463604340875</v>
      </c>
      <c r="P1290" s="33"/>
      <c r="R1290" s="33"/>
      <c r="S1290" s="33"/>
      <c r="T1290" s="18"/>
    </row>
    <row r="1291" spans="1:36" x14ac:dyDescent="0.2">
      <c r="D1291" s="5">
        <v>12.9</v>
      </c>
      <c r="E1291">
        <v>5</v>
      </c>
      <c r="F1291" s="1">
        <f t="shared" si="118"/>
        <v>8.4807407090024132</v>
      </c>
      <c r="H1291" s="2">
        <v>10.199999999999999</v>
      </c>
      <c r="I1291" s="2">
        <v>9.1999999999999993</v>
      </c>
      <c r="J1291" s="2">
        <v>6.5</v>
      </c>
      <c r="K1291" s="28">
        <f t="shared" si="117"/>
        <v>0.67099511294995895</v>
      </c>
      <c r="P1291" s="33"/>
      <c r="R1291" s="33"/>
      <c r="S1291" s="33"/>
      <c r="T1291" s="18"/>
    </row>
    <row r="1292" spans="1:36" x14ac:dyDescent="0.2">
      <c r="D1292" s="5">
        <v>12.9</v>
      </c>
      <c r="E1292">
        <v>6</v>
      </c>
      <c r="F1292" s="1">
        <f t="shared" si="118"/>
        <v>6.6032429731540514</v>
      </c>
      <c r="H1292" s="2">
        <v>8</v>
      </c>
      <c r="I1292" s="2">
        <v>6.1</v>
      </c>
      <c r="J1292" s="2">
        <v>5.9</v>
      </c>
      <c r="K1292" s="28">
        <f t="shared" si="117"/>
        <v>0.84458254311295566</v>
      </c>
      <c r="P1292" s="33"/>
      <c r="R1292" s="33"/>
      <c r="S1292" s="33"/>
      <c r="T1292" s="18"/>
    </row>
    <row r="1293" spans="1:36" x14ac:dyDescent="0.2">
      <c r="D1293" s="5">
        <v>12.9</v>
      </c>
      <c r="E1293">
        <v>7</v>
      </c>
      <c r="F1293" s="1">
        <f t="shared" si="118"/>
        <v>6.0471288427780312</v>
      </c>
      <c r="H1293" s="2">
        <v>7.8</v>
      </c>
      <c r="I1293" s="2">
        <v>6.3</v>
      </c>
      <c r="J1293" s="2">
        <v>4.5</v>
      </c>
      <c r="K1293" s="28">
        <f t="shared" si="117"/>
        <v>0.64194073876636937</v>
      </c>
      <c r="P1293" s="33"/>
      <c r="R1293" s="33"/>
      <c r="S1293" s="33"/>
      <c r="T1293" s="18"/>
    </row>
    <row r="1294" spans="1:36" x14ac:dyDescent="0.2">
      <c r="D1294" s="5">
        <v>12.9</v>
      </c>
      <c r="E1294">
        <v>8</v>
      </c>
      <c r="F1294" s="1">
        <f t="shared" si="118"/>
        <v>5.9447143700439176</v>
      </c>
      <c r="H1294" s="2">
        <v>8.1999999999999993</v>
      </c>
      <c r="I1294" s="2">
        <v>6.1</v>
      </c>
      <c r="J1294" s="2">
        <v>4.2</v>
      </c>
      <c r="K1294" s="28">
        <f t="shared" si="117"/>
        <v>0.59385093788376719</v>
      </c>
      <c r="P1294" s="33"/>
      <c r="R1294" s="33"/>
      <c r="S1294" s="33"/>
      <c r="T1294" s="18"/>
    </row>
    <row r="1295" spans="1:36" x14ac:dyDescent="0.2">
      <c r="D1295" s="5">
        <v>12.9</v>
      </c>
      <c r="E1295">
        <v>9</v>
      </c>
      <c r="F1295" s="1">
        <f t="shared" si="118"/>
        <v>5.9354184762699767</v>
      </c>
      <c r="H1295" s="2">
        <v>8.1999999999999993</v>
      </c>
      <c r="I1295" s="2">
        <v>5.0999999999999996</v>
      </c>
      <c r="J1295" s="2">
        <v>5</v>
      </c>
      <c r="K1295" s="28">
        <f t="shared" si="117"/>
        <v>0.77317533305713748</v>
      </c>
      <c r="P1295" s="33"/>
      <c r="R1295" s="33"/>
      <c r="S1295" s="33"/>
      <c r="T1295" s="18"/>
    </row>
    <row r="1296" spans="1:36" x14ac:dyDescent="0.2">
      <c r="D1296" s="5">
        <v>12.9</v>
      </c>
      <c r="E1296">
        <v>10</v>
      </c>
      <c r="F1296" s="1">
        <f t="shared" si="118"/>
        <v>5.4799823289607232</v>
      </c>
      <c r="H1296" s="2">
        <v>6.9</v>
      </c>
      <c r="I1296" s="2">
        <v>5.3</v>
      </c>
      <c r="J1296" s="2">
        <v>4.5</v>
      </c>
      <c r="K1296" s="28">
        <f t="shared" si="117"/>
        <v>0.74413209020873772</v>
      </c>
      <c r="P1296" s="33"/>
      <c r="R1296" s="33"/>
      <c r="S1296" s="33"/>
      <c r="T1296" s="18"/>
    </row>
    <row r="1297" spans="1:36" x14ac:dyDescent="0.2">
      <c r="D1297" s="5">
        <v>12.9</v>
      </c>
      <c r="E1297">
        <v>11</v>
      </c>
      <c r="F1297" s="1">
        <f t="shared" si="118"/>
        <v>4.8325907169279843</v>
      </c>
      <c r="H1297" s="2">
        <v>6.6</v>
      </c>
      <c r="I1297" s="2">
        <v>5.7</v>
      </c>
      <c r="J1297" s="2">
        <v>3</v>
      </c>
      <c r="K1297" s="28">
        <f t="shared" si="117"/>
        <v>0.4891159880445185</v>
      </c>
      <c r="P1297" s="33"/>
      <c r="R1297" s="33"/>
      <c r="S1297" s="33"/>
      <c r="T1297" s="18"/>
    </row>
    <row r="1298" spans="1:36" x14ac:dyDescent="0.2">
      <c r="D1298" s="5">
        <v>12.9</v>
      </c>
      <c r="E1298">
        <v>12</v>
      </c>
      <c r="F1298" s="1">
        <f t="shared" si="118"/>
        <v>4.0165977004930165</v>
      </c>
      <c r="H1298" s="2">
        <v>4.8</v>
      </c>
      <c r="I1298" s="2">
        <v>4.5</v>
      </c>
      <c r="J1298" s="2">
        <v>3</v>
      </c>
      <c r="K1298" s="28">
        <f t="shared" si="117"/>
        <v>0.6454972243679028</v>
      </c>
      <c r="P1298" s="33"/>
      <c r="R1298" s="33"/>
      <c r="S1298" s="33"/>
      <c r="T1298" s="18"/>
    </row>
    <row r="1299" spans="1:36" x14ac:dyDescent="0.2">
      <c r="K1299" s="28" t="s">
        <v>159</v>
      </c>
    </row>
    <row r="1300" spans="1:36" x14ac:dyDescent="0.2">
      <c r="A1300" t="s">
        <v>109</v>
      </c>
      <c r="B1300" s="5">
        <v>19.329609999999999</v>
      </c>
      <c r="C1300" s="5">
        <v>-155.22301999999999</v>
      </c>
      <c r="D1300" s="5">
        <v>11.3</v>
      </c>
      <c r="E1300">
        <v>1</v>
      </c>
      <c r="F1300" s="1">
        <f t="shared" ref="F1300:F1311" si="119">POWER((H1300*I1300*J1300),1/3)</f>
        <v>21.159551152269746</v>
      </c>
      <c r="G1300" s="2">
        <f>((H1300+I1300+J1300+H1301+I1301+J1301+H1302+I1302+J1302+H1303+I1303+J1303+H1304+I1304+J1304)/15)</f>
        <v>18.5</v>
      </c>
      <c r="H1300" s="2">
        <v>31.4</v>
      </c>
      <c r="I1300" s="2">
        <v>26.7</v>
      </c>
      <c r="J1300" s="2">
        <v>11.3</v>
      </c>
      <c r="K1300" s="28">
        <f t="shared" si="117"/>
        <v>0.39026354821063269</v>
      </c>
      <c r="L1300" s="28">
        <f>AVERAGE(K1300:K1311)</f>
        <v>0.5277870336128242</v>
      </c>
      <c r="P1300" s="33"/>
      <c r="Q1300" s="33"/>
      <c r="R1300" s="33"/>
      <c r="S1300" s="33"/>
      <c r="T1300" s="18"/>
      <c r="AA1300" s="18"/>
      <c r="AJ1300" s="33"/>
    </row>
    <row r="1301" spans="1:36" x14ac:dyDescent="0.2">
      <c r="D1301" s="5">
        <v>11.3</v>
      </c>
      <c r="E1301">
        <v>2</v>
      </c>
      <c r="F1301" s="1">
        <f t="shared" si="119"/>
        <v>18.243409642674578</v>
      </c>
      <c r="H1301" s="2">
        <v>26.8</v>
      </c>
      <c r="I1301" s="2">
        <v>17.7</v>
      </c>
      <c r="J1301" s="2">
        <v>12.8</v>
      </c>
      <c r="K1301" s="28">
        <f t="shared" si="117"/>
        <v>0.58770033659986842</v>
      </c>
      <c r="P1301" s="33"/>
      <c r="R1301" s="33"/>
      <c r="S1301" s="33"/>
      <c r="T1301" s="18"/>
    </row>
    <row r="1302" spans="1:36" x14ac:dyDescent="0.2">
      <c r="D1302" s="5">
        <v>11.3</v>
      </c>
      <c r="E1302">
        <v>3</v>
      </c>
      <c r="F1302" s="1">
        <f t="shared" si="119"/>
        <v>17.647503171164299</v>
      </c>
      <c r="H1302" s="2">
        <v>21.3</v>
      </c>
      <c r="I1302" s="2">
        <v>18.3</v>
      </c>
      <c r="J1302" s="2">
        <v>14.1</v>
      </c>
      <c r="K1302" s="28">
        <f t="shared" si="117"/>
        <v>0.71417355718062903</v>
      </c>
      <c r="P1302" s="33"/>
      <c r="R1302" s="33"/>
      <c r="S1302" s="33"/>
      <c r="T1302" s="18"/>
    </row>
    <row r="1303" spans="1:36" x14ac:dyDescent="0.2">
      <c r="D1303" s="5">
        <v>11.3</v>
      </c>
      <c r="E1303">
        <v>4</v>
      </c>
      <c r="F1303" s="1">
        <f t="shared" si="119"/>
        <v>15.422926440977978</v>
      </c>
      <c r="H1303" s="2">
        <v>22.1</v>
      </c>
      <c r="I1303" s="2">
        <v>16.600000000000001</v>
      </c>
      <c r="J1303" s="2">
        <v>10</v>
      </c>
      <c r="K1303" s="28">
        <f t="shared" si="117"/>
        <v>0.5220953426885856</v>
      </c>
      <c r="P1303" s="33"/>
      <c r="R1303" s="33"/>
      <c r="S1303" s="33"/>
      <c r="T1303" s="18"/>
    </row>
    <row r="1304" spans="1:36" x14ac:dyDescent="0.2">
      <c r="D1304" s="5">
        <v>11.3</v>
      </c>
      <c r="E1304">
        <v>5</v>
      </c>
      <c r="F1304" s="1">
        <f t="shared" si="119"/>
        <v>15.318010317263775</v>
      </c>
      <c r="H1304" s="2">
        <v>20.8</v>
      </c>
      <c r="I1304" s="2">
        <v>18</v>
      </c>
      <c r="J1304" s="2">
        <v>9.6</v>
      </c>
      <c r="K1304" s="28">
        <f t="shared" si="117"/>
        <v>0.49613893835683376</v>
      </c>
      <c r="P1304" s="33"/>
      <c r="R1304" s="33"/>
      <c r="S1304" s="33"/>
      <c r="T1304" s="18"/>
    </row>
    <row r="1305" spans="1:36" x14ac:dyDescent="0.2">
      <c r="D1305" s="5">
        <v>11.3</v>
      </c>
      <c r="E1305">
        <v>6</v>
      </c>
      <c r="F1305" s="1">
        <f t="shared" si="119"/>
        <v>14.893647728406798</v>
      </c>
      <c r="H1305" s="2">
        <v>21.6</v>
      </c>
      <c r="I1305" s="2">
        <v>16.100000000000001</v>
      </c>
      <c r="J1305" s="2">
        <v>9.5</v>
      </c>
      <c r="K1305" s="28">
        <f t="shared" si="117"/>
        <v>0.50942914956949792</v>
      </c>
      <c r="P1305" s="33"/>
      <c r="R1305" s="33"/>
      <c r="S1305" s="33"/>
      <c r="T1305" s="18"/>
    </row>
    <row r="1306" spans="1:36" x14ac:dyDescent="0.2">
      <c r="D1306" s="5">
        <v>11.3</v>
      </c>
      <c r="E1306">
        <v>7</v>
      </c>
      <c r="F1306" s="1">
        <f t="shared" si="119"/>
        <v>14.576439764132498</v>
      </c>
      <c r="H1306" s="2">
        <v>23.8</v>
      </c>
      <c r="I1306" s="2">
        <v>16.899999999999999</v>
      </c>
      <c r="J1306" s="2">
        <v>7.7</v>
      </c>
      <c r="K1306" s="28">
        <f t="shared" si="117"/>
        <v>0.38393605164243583</v>
      </c>
      <c r="P1306" s="33"/>
      <c r="R1306" s="33"/>
      <c r="S1306" s="33"/>
      <c r="T1306" s="18"/>
    </row>
    <row r="1307" spans="1:36" x14ac:dyDescent="0.2">
      <c r="D1307" s="5">
        <v>11.3</v>
      </c>
      <c r="E1307">
        <v>8</v>
      </c>
      <c r="F1307" s="1">
        <f t="shared" si="119"/>
        <v>14.423399456171984</v>
      </c>
      <c r="H1307" s="2">
        <v>18.899999999999999</v>
      </c>
      <c r="I1307" s="2">
        <v>16.2</v>
      </c>
      <c r="J1307" s="2">
        <v>9.8000000000000007</v>
      </c>
      <c r="K1307" s="28">
        <f t="shared" si="117"/>
        <v>0.56006401097351888</v>
      </c>
      <c r="P1307" s="33"/>
      <c r="R1307" s="33"/>
      <c r="S1307" s="33"/>
      <c r="T1307" s="18"/>
    </row>
    <row r="1308" spans="1:36" x14ac:dyDescent="0.2">
      <c r="D1308" s="5">
        <v>11.3</v>
      </c>
      <c r="E1308">
        <v>9</v>
      </c>
      <c r="F1308" s="1">
        <f t="shared" si="119"/>
        <v>14.279433162538686</v>
      </c>
      <c r="H1308" s="2">
        <v>21.8</v>
      </c>
      <c r="I1308" s="2">
        <v>15.9</v>
      </c>
      <c r="J1308" s="2">
        <v>8.4</v>
      </c>
      <c r="K1308" s="28">
        <f t="shared" si="117"/>
        <v>0.45118273973593453</v>
      </c>
      <c r="P1308" s="33"/>
      <c r="R1308" s="33"/>
      <c r="S1308" s="33"/>
      <c r="T1308" s="18"/>
    </row>
    <row r="1309" spans="1:36" x14ac:dyDescent="0.2">
      <c r="D1309" s="5">
        <v>11.3</v>
      </c>
      <c r="E1309">
        <v>10</v>
      </c>
      <c r="F1309" s="1">
        <f t="shared" si="119"/>
        <v>13.771354147048681</v>
      </c>
      <c r="H1309" s="2">
        <v>17.399999999999999</v>
      </c>
      <c r="I1309" s="2">
        <v>15.8</v>
      </c>
      <c r="J1309" s="2">
        <v>9.5</v>
      </c>
      <c r="K1309" s="28">
        <f t="shared" si="117"/>
        <v>0.57295489965413837</v>
      </c>
      <c r="P1309" s="33"/>
      <c r="R1309" s="33"/>
      <c r="S1309" s="33"/>
      <c r="T1309" s="18"/>
    </row>
    <row r="1310" spans="1:36" x14ac:dyDescent="0.2">
      <c r="D1310" s="5">
        <v>11.3</v>
      </c>
      <c r="E1310">
        <v>11</v>
      </c>
      <c r="F1310" s="1">
        <f t="shared" si="119"/>
        <v>13.66313458858666</v>
      </c>
      <c r="H1310" s="2">
        <v>23.3</v>
      </c>
      <c r="I1310" s="2">
        <v>12.3</v>
      </c>
      <c r="J1310" s="2">
        <v>8.9</v>
      </c>
      <c r="K1310" s="28">
        <f t="shared" si="117"/>
        <v>0.525726041940904</v>
      </c>
      <c r="P1310" s="33"/>
      <c r="R1310" s="33"/>
      <c r="S1310" s="33"/>
      <c r="T1310" s="18"/>
    </row>
    <row r="1311" spans="1:36" x14ac:dyDescent="0.2">
      <c r="D1311" s="5">
        <v>11.3</v>
      </c>
      <c r="E1311">
        <v>12</v>
      </c>
      <c r="F1311" s="1">
        <f t="shared" si="119"/>
        <v>13.61894886025194</v>
      </c>
      <c r="H1311" s="2">
        <v>18.899999999999999</v>
      </c>
      <c r="I1311" s="2">
        <v>13.5</v>
      </c>
      <c r="J1311" s="2">
        <v>9.9</v>
      </c>
      <c r="K1311" s="28">
        <f t="shared" si="117"/>
        <v>0.61977978680091217</v>
      </c>
      <c r="P1311" s="33"/>
      <c r="R1311" s="33"/>
      <c r="S1311" s="33"/>
      <c r="T1311" s="18"/>
    </row>
    <row r="1312" spans="1:36" x14ac:dyDescent="0.2">
      <c r="K1312" s="28" t="s">
        <v>159</v>
      </c>
    </row>
    <row r="1313" spans="1:36" x14ac:dyDescent="0.2">
      <c r="K1313" s="28" t="s">
        <v>159</v>
      </c>
    </row>
    <row r="1314" spans="1:36" x14ac:dyDescent="0.2">
      <c r="A1314" t="s">
        <v>110</v>
      </c>
      <c r="B1314" s="5">
        <v>19.3276</v>
      </c>
      <c r="C1314" s="8">
        <v>-155.22298000000001</v>
      </c>
      <c r="D1314" s="8">
        <v>11.5</v>
      </c>
      <c r="E1314">
        <v>1</v>
      </c>
      <c r="F1314" s="1">
        <f t="shared" ref="F1314:F1325" si="120">POWER((H1314*I1314*J1314),1/3)</f>
        <v>32.360602165684917</v>
      </c>
      <c r="G1314" s="2">
        <f>((H1314+I1314+J1314+H1315+I1315+J1315+H1316+I1316+J1316+H1317+I1317+J1317+H1318+I1318+J1318)/15)</f>
        <v>27.366666666666674</v>
      </c>
      <c r="H1314" s="2">
        <v>37</v>
      </c>
      <c r="I1314" s="2">
        <v>35.5</v>
      </c>
      <c r="J1314" s="2">
        <v>25.8</v>
      </c>
      <c r="K1314" s="28">
        <f t="shared" si="117"/>
        <v>0.71187651782267103</v>
      </c>
      <c r="L1314" s="28">
        <f>AVERAGE(K1314:K1325)</f>
        <v>0.51362827245190334</v>
      </c>
      <c r="P1314" s="33"/>
      <c r="Q1314" s="33"/>
      <c r="R1314" s="33"/>
      <c r="S1314" s="33"/>
      <c r="T1314" s="18"/>
      <c r="AA1314" s="18"/>
      <c r="AJ1314" s="33"/>
    </row>
    <row r="1315" spans="1:36" x14ac:dyDescent="0.2">
      <c r="D1315" s="8">
        <v>11.5</v>
      </c>
      <c r="E1315">
        <v>2</v>
      </c>
      <c r="F1315" s="1">
        <f t="shared" si="120"/>
        <v>30.794759326477706</v>
      </c>
      <c r="H1315" s="2">
        <v>43.2</v>
      </c>
      <c r="I1315" s="2">
        <v>32.5</v>
      </c>
      <c r="J1315" s="2">
        <v>20.8</v>
      </c>
      <c r="K1315" s="28">
        <f t="shared" si="117"/>
        <v>0.55511093319096882</v>
      </c>
      <c r="P1315" s="33"/>
      <c r="R1315" s="33"/>
      <c r="S1315" s="33"/>
      <c r="T1315" s="18"/>
    </row>
    <row r="1316" spans="1:36" x14ac:dyDescent="0.2">
      <c r="D1316" s="8">
        <v>11.5</v>
      </c>
      <c r="E1316">
        <v>3</v>
      </c>
      <c r="F1316" s="1">
        <f t="shared" si="120"/>
        <v>29.0209852072106</v>
      </c>
      <c r="H1316" s="2">
        <v>43.3</v>
      </c>
      <c r="I1316" s="2">
        <v>33.6</v>
      </c>
      <c r="J1316" s="2">
        <v>16.8</v>
      </c>
      <c r="K1316" s="28">
        <f t="shared" si="117"/>
        <v>0.44044906750083568</v>
      </c>
      <c r="P1316" s="33"/>
      <c r="R1316" s="33"/>
      <c r="S1316" s="33"/>
      <c r="T1316" s="18"/>
    </row>
    <row r="1317" spans="1:36" x14ac:dyDescent="0.2">
      <c r="D1317" s="8">
        <v>11.5</v>
      </c>
      <c r="E1317">
        <v>4</v>
      </c>
      <c r="F1317" s="1">
        <f t="shared" si="120"/>
        <v>20.873617344208917</v>
      </c>
      <c r="H1317" s="2">
        <v>28.6</v>
      </c>
      <c r="I1317" s="2">
        <v>26.5</v>
      </c>
      <c r="J1317" s="2">
        <v>12</v>
      </c>
      <c r="K1317" s="28">
        <f t="shared" si="117"/>
        <v>0.43588838085537251</v>
      </c>
      <c r="P1317" s="33"/>
      <c r="R1317" s="33"/>
      <c r="S1317" s="33"/>
      <c r="T1317" s="18"/>
    </row>
    <row r="1318" spans="1:36" x14ac:dyDescent="0.2">
      <c r="D1318" s="8">
        <v>11.5</v>
      </c>
      <c r="E1318">
        <v>5</v>
      </c>
      <c r="F1318" s="1">
        <f t="shared" si="120"/>
        <v>17.844378596393405</v>
      </c>
      <c r="H1318" s="2">
        <v>22.3</v>
      </c>
      <c r="I1318" s="2">
        <v>19.600000000000001</v>
      </c>
      <c r="J1318" s="2">
        <v>13</v>
      </c>
      <c r="K1318" s="28">
        <f t="shared" si="117"/>
        <v>0.62181742088368031</v>
      </c>
      <c r="P1318" s="33"/>
      <c r="R1318" s="33"/>
      <c r="S1318" s="33"/>
      <c r="T1318" s="18"/>
    </row>
    <row r="1319" spans="1:36" x14ac:dyDescent="0.2">
      <c r="D1319" s="8">
        <v>11.5</v>
      </c>
      <c r="E1319">
        <v>6</v>
      </c>
      <c r="F1319" s="1">
        <f t="shared" si="120"/>
        <v>17.695111804101654</v>
      </c>
      <c r="H1319" s="2">
        <v>23.8</v>
      </c>
      <c r="I1319" s="2">
        <v>19.399999999999999</v>
      </c>
      <c r="J1319" s="2">
        <v>12</v>
      </c>
      <c r="K1319" s="28">
        <f t="shared" si="117"/>
        <v>0.55845978212480796</v>
      </c>
      <c r="P1319" s="33"/>
      <c r="R1319" s="33"/>
      <c r="S1319" s="33"/>
      <c r="T1319" s="18"/>
    </row>
    <row r="1320" spans="1:36" x14ac:dyDescent="0.2">
      <c r="D1320" s="8">
        <v>11.5</v>
      </c>
      <c r="E1320">
        <v>7</v>
      </c>
      <c r="F1320" s="1">
        <f t="shared" si="120"/>
        <v>15.898951712858585</v>
      </c>
      <c r="H1320" s="2">
        <v>21.3</v>
      </c>
      <c r="I1320" s="2">
        <v>17.8</v>
      </c>
      <c r="J1320" s="2">
        <v>10.6</v>
      </c>
      <c r="K1320" s="28">
        <f t="shared" si="117"/>
        <v>0.54438489001540047</v>
      </c>
      <c r="P1320" s="33"/>
      <c r="R1320" s="33"/>
      <c r="S1320" s="33"/>
      <c r="T1320" s="18"/>
    </row>
    <row r="1321" spans="1:36" x14ac:dyDescent="0.2">
      <c r="D1321" s="8">
        <v>11.5</v>
      </c>
      <c r="E1321">
        <v>8</v>
      </c>
      <c r="F1321" s="1">
        <f t="shared" si="120"/>
        <v>15.36399640116127</v>
      </c>
      <c r="H1321" s="2">
        <v>18.8</v>
      </c>
      <c r="I1321" s="2">
        <v>19.100000000000001</v>
      </c>
      <c r="J1321" s="2">
        <v>10.1</v>
      </c>
      <c r="K1321" s="28">
        <f t="shared" si="117"/>
        <v>0.53299822842781097</v>
      </c>
      <c r="P1321" s="33"/>
      <c r="R1321" s="33"/>
      <c r="S1321" s="33"/>
      <c r="T1321" s="18"/>
    </row>
    <row r="1322" spans="1:36" x14ac:dyDescent="0.2">
      <c r="D1322" s="8">
        <v>11.5</v>
      </c>
      <c r="E1322">
        <v>9</v>
      </c>
      <c r="F1322" s="1">
        <f t="shared" si="120"/>
        <v>14.416936091875666</v>
      </c>
      <c r="H1322" s="2">
        <v>20.7</v>
      </c>
      <c r="I1322" s="2">
        <v>15.4</v>
      </c>
      <c r="J1322" s="2">
        <v>9.4</v>
      </c>
      <c r="K1322" s="28">
        <f t="shared" si="117"/>
        <v>0.52648053662279393</v>
      </c>
      <c r="P1322" s="33"/>
      <c r="R1322" s="33"/>
      <c r="S1322" s="33"/>
      <c r="T1322" s="18"/>
    </row>
    <row r="1323" spans="1:36" x14ac:dyDescent="0.2">
      <c r="D1323" s="8">
        <v>11.5</v>
      </c>
      <c r="E1323">
        <v>10</v>
      </c>
      <c r="F1323" s="1">
        <f t="shared" si="120"/>
        <v>13.598673457695327</v>
      </c>
      <c r="H1323" s="2">
        <v>24.8</v>
      </c>
      <c r="I1323" s="2">
        <v>13</v>
      </c>
      <c r="J1323" s="2">
        <v>7.8</v>
      </c>
      <c r="K1323" s="28">
        <f t="shared" si="117"/>
        <v>0.43440727137026008</v>
      </c>
      <c r="P1323" s="33"/>
      <c r="R1323" s="33"/>
      <c r="S1323" s="33"/>
      <c r="T1323" s="18"/>
    </row>
    <row r="1324" spans="1:36" x14ac:dyDescent="0.2">
      <c r="D1324" s="8">
        <v>11.5</v>
      </c>
      <c r="E1324">
        <v>11</v>
      </c>
      <c r="F1324" s="1">
        <f t="shared" si="120"/>
        <v>12.142075138303396</v>
      </c>
      <c r="H1324" s="2">
        <v>20.100000000000001</v>
      </c>
      <c r="I1324" s="2">
        <v>12.2</v>
      </c>
      <c r="J1324" s="2">
        <v>7.3</v>
      </c>
      <c r="K1324" s="28">
        <f t="shared" si="117"/>
        <v>0.46617063831191857</v>
      </c>
      <c r="P1324" s="33"/>
      <c r="R1324" s="33"/>
      <c r="S1324" s="33"/>
      <c r="T1324" s="18"/>
    </row>
    <row r="1325" spans="1:36" x14ac:dyDescent="0.2">
      <c r="D1325" s="8">
        <v>11.5</v>
      </c>
      <c r="E1325">
        <v>12</v>
      </c>
      <c r="F1325" s="1">
        <f t="shared" si="120"/>
        <v>12.012593261006508</v>
      </c>
      <c r="H1325" s="2">
        <v>20.9</v>
      </c>
      <c r="I1325" s="2">
        <v>14.3</v>
      </c>
      <c r="J1325" s="2">
        <v>5.8</v>
      </c>
      <c r="K1325" s="28">
        <f t="shared" si="117"/>
        <v>0.33549560229631914</v>
      </c>
      <c r="P1325" s="33"/>
      <c r="R1325" s="33"/>
      <c r="S1325" s="33"/>
      <c r="T1325" s="18"/>
    </row>
    <row r="1326" spans="1:36" x14ac:dyDescent="0.2">
      <c r="K1326" s="28" t="s">
        <v>159</v>
      </c>
    </row>
    <row r="1327" spans="1:36" x14ac:dyDescent="0.2">
      <c r="A1327" t="s">
        <v>111</v>
      </c>
      <c r="B1327" s="5">
        <v>19.36796</v>
      </c>
      <c r="C1327" s="5">
        <v>-155.25102000000001</v>
      </c>
      <c r="D1327" s="5">
        <v>6.2</v>
      </c>
      <c r="E1327">
        <v>1</v>
      </c>
      <c r="F1327" s="1">
        <f t="shared" ref="F1327:F1338" si="121">POWER((H1327*I1327*J1327),1/3)</f>
        <v>26.044941995147209</v>
      </c>
      <c r="G1327" s="2">
        <f>((H1327+I1327+J1327+H1328+I1328+J1328+H1329+I1329+J1329+H1330+I1330+J1330+H1331+I1331+J1331)/15)</f>
        <v>24.266666666666666</v>
      </c>
      <c r="H1327" s="2">
        <v>35</v>
      </c>
      <c r="I1327" s="2">
        <v>28.2</v>
      </c>
      <c r="J1327" s="2">
        <v>17.899999999999999</v>
      </c>
      <c r="K1327" s="28">
        <f t="shared" si="117"/>
        <v>0.56976327760091106</v>
      </c>
      <c r="L1327" s="28">
        <f>AVERAGE(K1327:K1338)</f>
        <v>0.55692582354273423</v>
      </c>
      <c r="P1327" s="33"/>
      <c r="Q1327" s="33"/>
      <c r="R1327" s="33"/>
      <c r="S1327" s="33"/>
      <c r="T1327" s="18"/>
      <c r="AA1327" s="18"/>
      <c r="AJ1327" s="33"/>
    </row>
    <row r="1328" spans="1:36" x14ac:dyDescent="0.2">
      <c r="D1328" s="5">
        <v>6.2</v>
      </c>
      <c r="E1328">
        <v>2</v>
      </c>
      <c r="F1328" s="1">
        <f t="shared" si="121"/>
        <v>25.90596405142335</v>
      </c>
      <c r="H1328" s="2">
        <v>29.4</v>
      </c>
      <c r="I1328" s="2">
        <v>26.4</v>
      </c>
      <c r="J1328" s="2">
        <v>22.4</v>
      </c>
      <c r="K1328" s="28">
        <f t="shared" si="117"/>
        <v>0.80403025220736968</v>
      </c>
      <c r="P1328" s="33"/>
      <c r="R1328" s="33"/>
      <c r="S1328" s="33"/>
      <c r="T1328" s="18"/>
    </row>
    <row r="1329" spans="1:36" x14ac:dyDescent="0.2">
      <c r="D1329" s="5">
        <v>6.2</v>
      </c>
      <c r="E1329">
        <v>3</v>
      </c>
      <c r="F1329" s="1">
        <f t="shared" si="121"/>
        <v>22.175291070603166</v>
      </c>
      <c r="H1329" s="2">
        <v>28.3</v>
      </c>
      <c r="I1329" s="2">
        <v>24.7</v>
      </c>
      <c r="J1329" s="2">
        <v>15.6</v>
      </c>
      <c r="K1329" s="28">
        <f t="shared" si="117"/>
        <v>0.59004196948849119</v>
      </c>
      <c r="P1329" s="33"/>
      <c r="R1329" s="33"/>
      <c r="S1329" s="33"/>
      <c r="T1329" s="18"/>
    </row>
    <row r="1330" spans="1:36" x14ac:dyDescent="0.2">
      <c r="D1330" s="5">
        <v>6.2</v>
      </c>
      <c r="E1330">
        <v>4</v>
      </c>
      <c r="F1330" s="1">
        <f t="shared" si="121"/>
        <v>21.724385224072659</v>
      </c>
      <c r="H1330" s="2">
        <v>30</v>
      </c>
      <c r="I1330" s="2">
        <v>26.7</v>
      </c>
      <c r="J1330" s="2">
        <v>12.8</v>
      </c>
      <c r="K1330" s="28">
        <f t="shared" si="117"/>
        <v>0.45226576213604697</v>
      </c>
      <c r="P1330" s="33"/>
      <c r="R1330" s="33"/>
      <c r="S1330" s="33"/>
      <c r="T1330" s="18"/>
    </row>
    <row r="1331" spans="1:36" x14ac:dyDescent="0.2">
      <c r="D1331" s="5">
        <v>6.2</v>
      </c>
      <c r="E1331">
        <v>5</v>
      </c>
      <c r="F1331" s="1">
        <f t="shared" si="121"/>
        <v>21.237662965793881</v>
      </c>
      <c r="H1331" s="2">
        <v>31</v>
      </c>
      <c r="I1331" s="2">
        <v>20.6</v>
      </c>
      <c r="J1331" s="2">
        <v>15</v>
      </c>
      <c r="K1331" s="28">
        <f t="shared" si="117"/>
        <v>0.59357664116633035</v>
      </c>
      <c r="P1331" s="33"/>
      <c r="R1331" s="33"/>
      <c r="S1331" s="33"/>
      <c r="T1331" s="18"/>
    </row>
    <row r="1332" spans="1:36" x14ac:dyDescent="0.2">
      <c r="D1332" s="5">
        <v>6.2</v>
      </c>
      <c r="E1332">
        <v>6</v>
      </c>
      <c r="F1332" s="1">
        <f t="shared" si="121"/>
        <v>20.521535172356444</v>
      </c>
      <c r="H1332" s="2">
        <v>24.8</v>
      </c>
      <c r="I1332" s="2">
        <v>24.2</v>
      </c>
      <c r="J1332" s="2">
        <v>14.4</v>
      </c>
      <c r="K1332" s="28">
        <f t="shared" si="117"/>
        <v>0.58779917026944517</v>
      </c>
      <c r="P1332" s="33"/>
      <c r="R1332" s="33"/>
      <c r="S1332" s="33"/>
      <c r="T1332" s="18"/>
    </row>
    <row r="1333" spans="1:36" x14ac:dyDescent="0.2">
      <c r="D1333" s="5">
        <v>6.2</v>
      </c>
      <c r="E1333">
        <v>7</v>
      </c>
      <c r="F1333" s="1">
        <f t="shared" si="121"/>
        <v>20.100314343738685</v>
      </c>
      <c r="H1333" s="2">
        <v>31.4</v>
      </c>
      <c r="I1333" s="2">
        <v>23.3</v>
      </c>
      <c r="J1333" s="2">
        <v>11.1</v>
      </c>
      <c r="K1333" s="28">
        <f t="shared" si="117"/>
        <v>0.4103743371364636</v>
      </c>
      <c r="P1333" s="33"/>
      <c r="R1333" s="33"/>
      <c r="S1333" s="33"/>
      <c r="T1333" s="18"/>
    </row>
    <row r="1334" spans="1:36" x14ac:dyDescent="0.2">
      <c r="D1334" s="5">
        <v>6.2</v>
      </c>
      <c r="E1334">
        <v>8</v>
      </c>
      <c r="F1334" s="1">
        <f t="shared" si="121"/>
        <v>19.297371383527882</v>
      </c>
      <c r="H1334" s="2">
        <v>29.2</v>
      </c>
      <c r="I1334" s="2">
        <v>21.4</v>
      </c>
      <c r="J1334" s="2">
        <v>11.5</v>
      </c>
      <c r="K1334" s="28">
        <f t="shared" si="117"/>
        <v>0.46004416636005763</v>
      </c>
      <c r="P1334" s="33"/>
      <c r="R1334" s="33"/>
      <c r="S1334" s="33"/>
      <c r="T1334" s="18"/>
    </row>
    <row r="1335" spans="1:36" x14ac:dyDescent="0.2">
      <c r="D1335" s="5">
        <v>6.2</v>
      </c>
      <c r="E1335">
        <v>9</v>
      </c>
      <c r="F1335" s="1">
        <f t="shared" si="121"/>
        <v>18.603044169725699</v>
      </c>
      <c r="H1335" s="2">
        <v>21.2</v>
      </c>
      <c r="I1335" s="2">
        <v>20.8</v>
      </c>
      <c r="J1335" s="2">
        <v>14.6</v>
      </c>
      <c r="K1335" s="28">
        <f t="shared" si="117"/>
        <v>0.69526962745550669</v>
      </c>
      <c r="P1335" s="33"/>
      <c r="R1335" s="33"/>
      <c r="S1335" s="33"/>
      <c r="T1335" s="18"/>
    </row>
    <row r="1336" spans="1:36" x14ac:dyDescent="0.2">
      <c r="D1336" s="5">
        <v>6.2</v>
      </c>
      <c r="E1336">
        <v>10</v>
      </c>
      <c r="F1336" s="1">
        <f t="shared" si="121"/>
        <v>18.526575878100886</v>
      </c>
      <c r="H1336" s="2">
        <v>25.7</v>
      </c>
      <c r="I1336" s="2">
        <v>22.7</v>
      </c>
      <c r="J1336" s="2">
        <v>10.9</v>
      </c>
      <c r="K1336" s="28">
        <f t="shared" si="117"/>
        <v>0.4512809569814335</v>
      </c>
      <c r="P1336" s="33"/>
      <c r="R1336" s="33"/>
      <c r="S1336" s="33"/>
      <c r="T1336" s="18"/>
    </row>
    <row r="1337" spans="1:36" x14ac:dyDescent="0.2">
      <c r="D1337" s="5">
        <v>6.2</v>
      </c>
      <c r="E1337">
        <v>11</v>
      </c>
      <c r="F1337" s="1">
        <f t="shared" si="121"/>
        <v>18.516299246397189</v>
      </c>
      <c r="H1337" s="2">
        <v>28.5</v>
      </c>
      <c r="I1337" s="2">
        <v>22.5</v>
      </c>
      <c r="J1337" s="2">
        <v>9.9</v>
      </c>
      <c r="K1337" s="28">
        <f t="shared" si="117"/>
        <v>0.39095025932100097</v>
      </c>
      <c r="P1337" s="33"/>
      <c r="R1337" s="33"/>
      <c r="S1337" s="33"/>
      <c r="T1337" s="18"/>
    </row>
    <row r="1338" spans="1:36" x14ac:dyDescent="0.2">
      <c r="D1338" s="5">
        <v>6.2</v>
      </c>
      <c r="E1338">
        <v>12</v>
      </c>
      <c r="F1338" s="1">
        <f t="shared" si="121"/>
        <v>15.423498168678718</v>
      </c>
      <c r="H1338" s="2">
        <v>18.8</v>
      </c>
      <c r="I1338" s="2">
        <v>16.399999999999999</v>
      </c>
      <c r="J1338" s="2">
        <v>11.9</v>
      </c>
      <c r="K1338" s="28">
        <f t="shared" si="117"/>
        <v>0.67771346238975305</v>
      </c>
      <c r="P1338" s="33"/>
      <c r="R1338" s="33"/>
      <c r="S1338" s="33"/>
      <c r="T1338" s="18"/>
    </row>
    <row r="1339" spans="1:36" x14ac:dyDescent="0.2">
      <c r="K1339" s="28" t="s">
        <v>159</v>
      </c>
    </row>
    <row r="1340" spans="1:36" x14ac:dyDescent="0.2">
      <c r="A1340" t="s">
        <v>112</v>
      </c>
      <c r="B1340" s="5">
        <v>19.272179999999999</v>
      </c>
      <c r="C1340" s="5">
        <v>155.24718999999999</v>
      </c>
      <c r="D1340" s="5">
        <v>16.399999999999999</v>
      </c>
      <c r="E1340">
        <v>1</v>
      </c>
      <c r="F1340" s="1">
        <f t="shared" ref="F1340:F1351" si="122">POWER((H1340*I1340*J1340),1/3)</f>
        <v>13.304061548110303</v>
      </c>
      <c r="G1340" s="2">
        <f>((H1340+I1340+J1340+H1341+I1341+J1341+H1342+I1342+J1342+H1343+I1343+J1343+H1344+I1344+J1344)/15)</f>
        <v>8.5000000000000018</v>
      </c>
      <c r="H1340" s="2">
        <v>19.3</v>
      </c>
      <c r="I1340" s="2">
        <v>14.7</v>
      </c>
      <c r="J1340" s="2">
        <v>8.3000000000000007</v>
      </c>
      <c r="K1340" s="28">
        <f t="shared" si="117"/>
        <v>0.49276604070457691</v>
      </c>
      <c r="L1340" s="28">
        <f>AVERAGE(K1340:K1351)</f>
        <v>0.60972181980855622</v>
      </c>
      <c r="P1340" s="33"/>
      <c r="Q1340" s="33"/>
      <c r="R1340" s="33"/>
      <c r="S1340" s="33"/>
      <c r="T1340" s="18"/>
      <c r="AA1340" s="18"/>
      <c r="AJ1340" s="33"/>
    </row>
    <row r="1341" spans="1:36" x14ac:dyDescent="0.2">
      <c r="D1341" s="5">
        <v>16.399999999999999</v>
      </c>
      <c r="E1341">
        <v>2</v>
      </c>
      <c r="F1341" s="1">
        <f t="shared" si="122"/>
        <v>8.0980028607724108</v>
      </c>
      <c r="H1341" s="2">
        <v>10.9</v>
      </c>
      <c r="I1341" s="2">
        <v>8.4</v>
      </c>
      <c r="J1341" s="2">
        <v>5.8</v>
      </c>
      <c r="K1341" s="28">
        <f t="shared" si="117"/>
        <v>0.6061430104032588</v>
      </c>
      <c r="P1341" s="33"/>
      <c r="R1341" s="33"/>
      <c r="S1341" s="33"/>
      <c r="T1341" s="18"/>
    </row>
    <row r="1342" spans="1:36" x14ac:dyDescent="0.2">
      <c r="D1342" s="5">
        <v>16.399999999999999</v>
      </c>
      <c r="E1342">
        <v>3</v>
      </c>
      <c r="F1342" s="1">
        <f t="shared" si="122"/>
        <v>6.867154687196936</v>
      </c>
      <c r="H1342" s="2">
        <v>9.1999999999999993</v>
      </c>
      <c r="I1342" s="2">
        <v>8</v>
      </c>
      <c r="J1342" s="2">
        <v>4.4000000000000004</v>
      </c>
      <c r="K1342" s="28">
        <f t="shared" si="117"/>
        <v>0.51287764453217255</v>
      </c>
      <c r="P1342" s="33"/>
      <c r="R1342" s="33"/>
      <c r="S1342" s="33"/>
      <c r="T1342" s="18"/>
    </row>
    <row r="1343" spans="1:36" x14ac:dyDescent="0.2">
      <c r="D1343" s="5">
        <v>16.399999999999999</v>
      </c>
      <c r="E1343">
        <v>4</v>
      </c>
      <c r="F1343" s="1">
        <f t="shared" si="122"/>
        <v>6.2713912362085882</v>
      </c>
      <c r="H1343" s="2">
        <v>8.1999999999999993</v>
      </c>
      <c r="I1343" s="2">
        <v>6.4</v>
      </c>
      <c r="J1343" s="2">
        <v>4.7</v>
      </c>
      <c r="K1343" s="28">
        <f t="shared" si="117"/>
        <v>0.64878521568972347</v>
      </c>
      <c r="P1343" s="33"/>
      <c r="R1343" s="33"/>
      <c r="S1343" s="33"/>
      <c r="T1343" s="18"/>
    </row>
    <row r="1344" spans="1:36" x14ac:dyDescent="0.2">
      <c r="D1344" s="5">
        <v>16.399999999999999</v>
      </c>
      <c r="E1344">
        <v>5</v>
      </c>
      <c r="F1344" s="1">
        <f t="shared" si="122"/>
        <v>6.2457934360730416</v>
      </c>
      <c r="H1344" s="2">
        <v>8.1</v>
      </c>
      <c r="I1344" s="2">
        <v>6.4</v>
      </c>
      <c r="J1344" s="2">
        <v>4.7</v>
      </c>
      <c r="K1344" s="28">
        <f t="shared" si="117"/>
        <v>0.65277777777777779</v>
      </c>
      <c r="P1344" s="33"/>
      <c r="R1344" s="33"/>
      <c r="S1344" s="33"/>
      <c r="T1344" s="18"/>
    </row>
    <row r="1345" spans="1:36" x14ac:dyDescent="0.2">
      <c r="D1345" s="5">
        <v>16.399999999999999</v>
      </c>
      <c r="E1345">
        <v>6</v>
      </c>
      <c r="F1345" s="1">
        <f t="shared" si="122"/>
        <v>6.0768088343717803</v>
      </c>
      <c r="H1345" s="2">
        <v>7.3</v>
      </c>
      <c r="I1345" s="2">
        <v>5.8</v>
      </c>
      <c r="J1345" s="2">
        <v>5.3</v>
      </c>
      <c r="K1345" s="28">
        <f t="shared" si="117"/>
        <v>0.81451754341508198</v>
      </c>
      <c r="P1345" s="33"/>
      <c r="R1345" s="33"/>
      <c r="S1345" s="33"/>
      <c r="T1345" s="18"/>
    </row>
    <row r="1346" spans="1:36" x14ac:dyDescent="0.2">
      <c r="D1346" s="5">
        <v>16.399999999999999</v>
      </c>
      <c r="E1346">
        <v>7</v>
      </c>
      <c r="F1346" s="1">
        <f t="shared" si="122"/>
        <v>6.0331498440036935</v>
      </c>
      <c r="H1346" s="2">
        <v>7.5</v>
      </c>
      <c r="I1346" s="2">
        <v>6.1</v>
      </c>
      <c r="J1346" s="2">
        <v>4.8</v>
      </c>
      <c r="K1346" s="28">
        <f t="shared" si="117"/>
        <v>0.70965242011638985</v>
      </c>
      <c r="P1346" s="33"/>
      <c r="R1346" s="33"/>
      <c r="S1346" s="33"/>
      <c r="T1346" s="18"/>
    </row>
    <row r="1347" spans="1:36" x14ac:dyDescent="0.2">
      <c r="D1347" s="5">
        <v>16.399999999999999</v>
      </c>
      <c r="E1347">
        <v>8</v>
      </c>
      <c r="F1347" s="1">
        <f t="shared" si="122"/>
        <v>5.9918221923074784</v>
      </c>
      <c r="H1347" s="2">
        <v>7.4</v>
      </c>
      <c r="I1347" s="2">
        <v>5.7</v>
      </c>
      <c r="J1347" s="2">
        <v>5.0999999999999996</v>
      </c>
      <c r="K1347" s="28">
        <f t="shared" ref="K1347:K1410" si="123">J1347/SQRT(H1347*I1347)</f>
        <v>0.78526617063784288</v>
      </c>
      <c r="P1347" s="33"/>
      <c r="R1347" s="33"/>
      <c r="S1347" s="33"/>
      <c r="T1347" s="18"/>
    </row>
    <row r="1348" spans="1:36" x14ac:dyDescent="0.2">
      <c r="D1348" s="5">
        <v>16.399999999999999</v>
      </c>
      <c r="E1348">
        <v>9</v>
      </c>
      <c r="F1348" s="1">
        <f t="shared" si="122"/>
        <v>5.7040496511660193</v>
      </c>
      <c r="H1348" s="2">
        <v>8.3000000000000007</v>
      </c>
      <c r="I1348" s="2">
        <v>5.2</v>
      </c>
      <c r="J1348" s="2">
        <v>4.3</v>
      </c>
      <c r="K1348" s="28">
        <f t="shared" si="123"/>
        <v>0.65452725796408173</v>
      </c>
      <c r="P1348" s="33"/>
      <c r="R1348" s="33"/>
      <c r="S1348" s="33"/>
      <c r="T1348" s="18"/>
    </row>
    <row r="1349" spans="1:36" x14ac:dyDescent="0.2">
      <c r="D1349" s="5">
        <v>16.399999999999999</v>
      </c>
      <c r="E1349">
        <v>10</v>
      </c>
      <c r="F1349" s="1">
        <f t="shared" si="122"/>
        <v>5.3127260342119431</v>
      </c>
      <c r="H1349" s="2">
        <v>7.1</v>
      </c>
      <c r="I1349" s="2">
        <v>6.4</v>
      </c>
      <c r="J1349" s="2">
        <v>3.3</v>
      </c>
      <c r="K1349" s="28">
        <f t="shared" si="123"/>
        <v>0.48954743400496453</v>
      </c>
      <c r="P1349" s="33"/>
      <c r="R1349" s="33"/>
      <c r="S1349" s="33"/>
      <c r="T1349" s="18"/>
    </row>
    <row r="1350" spans="1:36" x14ac:dyDescent="0.2">
      <c r="D1350" s="5">
        <v>16.399999999999999</v>
      </c>
      <c r="E1350">
        <v>11</v>
      </c>
      <c r="F1350" s="1">
        <f t="shared" si="122"/>
        <v>5.2035478746508206</v>
      </c>
      <c r="H1350" s="2">
        <v>7.4</v>
      </c>
      <c r="I1350" s="2">
        <v>5.6</v>
      </c>
      <c r="J1350" s="2">
        <v>3.4</v>
      </c>
      <c r="K1350" s="28">
        <f t="shared" si="123"/>
        <v>0.52816430110101997</v>
      </c>
      <c r="P1350" s="33"/>
      <c r="R1350" s="33"/>
      <c r="S1350" s="33"/>
      <c r="T1350" s="18"/>
    </row>
    <row r="1351" spans="1:36" x14ac:dyDescent="0.2">
      <c r="D1351" s="5">
        <v>16.399999999999999</v>
      </c>
      <c r="E1351">
        <v>12</v>
      </c>
      <c r="F1351" s="1">
        <f t="shared" si="122"/>
        <v>4.2682719653880747</v>
      </c>
      <c r="H1351" s="2">
        <v>7.2</v>
      </c>
      <c r="I1351" s="2">
        <v>4.5</v>
      </c>
      <c r="J1351" s="2">
        <v>2.4</v>
      </c>
      <c r="K1351" s="28">
        <f t="shared" si="123"/>
        <v>0.4216370213557839</v>
      </c>
      <c r="P1351" s="33"/>
      <c r="R1351" s="33"/>
      <c r="S1351" s="33"/>
      <c r="T1351" s="18"/>
    </row>
    <row r="1352" spans="1:36" x14ac:dyDescent="0.2">
      <c r="K1352" s="28" t="s">
        <v>159</v>
      </c>
    </row>
    <row r="1353" spans="1:36" x14ac:dyDescent="0.2">
      <c r="A1353" t="s">
        <v>113</v>
      </c>
      <c r="B1353" s="5">
        <v>19.271999999999998</v>
      </c>
      <c r="C1353" s="5">
        <v>-155.23982000000001</v>
      </c>
      <c r="D1353" s="5">
        <v>16.600000000000001</v>
      </c>
      <c r="E1353">
        <v>1</v>
      </c>
      <c r="F1353" s="1">
        <f t="shared" ref="F1353:F1364" si="124">POWER((H1353*I1353*J1353),1/3)</f>
        <v>12.089086989036339</v>
      </c>
      <c r="G1353" s="2">
        <f>((H1353+I1353+J1353+H1354+I1354+J1354+H1355+I1355+J1355+H1356+I1356+J1356+H1357+I1357+J1357)/15)</f>
        <v>11.886666666666665</v>
      </c>
      <c r="H1353" s="2">
        <v>16.2</v>
      </c>
      <c r="I1353" s="2">
        <v>13.3</v>
      </c>
      <c r="J1353" s="2">
        <v>8.1999999999999993</v>
      </c>
      <c r="K1353" s="28">
        <f t="shared" si="123"/>
        <v>0.55863806486407996</v>
      </c>
      <c r="L1353" s="28">
        <f>AVERAGE(K1353:K1364)</f>
        <v>0.55785172435843522</v>
      </c>
      <c r="P1353" s="33"/>
      <c r="Q1353" s="33"/>
      <c r="R1353" s="33"/>
      <c r="S1353" s="33"/>
      <c r="T1353" s="18"/>
      <c r="AA1353" s="18"/>
      <c r="AJ1353" s="33"/>
    </row>
    <row r="1354" spans="1:36" x14ac:dyDescent="0.2">
      <c r="D1354" s="5">
        <v>16.600000000000001</v>
      </c>
      <c r="E1354">
        <v>2</v>
      </c>
      <c r="F1354" s="1">
        <f t="shared" si="124"/>
        <v>12.067302382320449</v>
      </c>
      <c r="H1354" s="2">
        <v>14.7</v>
      </c>
      <c r="I1354" s="2">
        <v>13.9</v>
      </c>
      <c r="J1354" s="2">
        <v>8.6</v>
      </c>
      <c r="K1354" s="28">
        <f t="shared" si="123"/>
        <v>0.60163401701710995</v>
      </c>
      <c r="P1354" s="33"/>
      <c r="R1354" s="33"/>
      <c r="S1354" s="33"/>
      <c r="T1354" s="18"/>
    </row>
    <row r="1355" spans="1:36" x14ac:dyDescent="0.2">
      <c r="D1355" s="5">
        <v>16.600000000000001</v>
      </c>
      <c r="E1355">
        <v>3</v>
      </c>
      <c r="F1355" s="1">
        <f t="shared" si="124"/>
        <v>11.693487499919499</v>
      </c>
      <c r="H1355" s="2">
        <v>16.2</v>
      </c>
      <c r="I1355" s="2">
        <v>10.5</v>
      </c>
      <c r="J1355" s="2">
        <v>9.4</v>
      </c>
      <c r="K1355" s="28">
        <f t="shared" si="123"/>
        <v>0.72073513975757009</v>
      </c>
      <c r="P1355" s="33"/>
      <c r="R1355" s="33"/>
      <c r="S1355" s="33"/>
      <c r="T1355" s="18"/>
    </row>
    <row r="1356" spans="1:36" x14ac:dyDescent="0.2">
      <c r="D1356" s="5">
        <v>16.600000000000001</v>
      </c>
      <c r="E1356">
        <v>4</v>
      </c>
      <c r="F1356" s="1">
        <f t="shared" si="124"/>
        <v>10.960464132226374</v>
      </c>
      <c r="H1356" s="2">
        <v>17.100000000000001</v>
      </c>
      <c r="I1356" s="2">
        <v>10</v>
      </c>
      <c r="J1356" s="2">
        <v>7.7</v>
      </c>
      <c r="K1356" s="28">
        <f t="shared" si="123"/>
        <v>0.58883371693444186</v>
      </c>
      <c r="P1356" s="33"/>
      <c r="R1356" s="33"/>
      <c r="S1356" s="33"/>
      <c r="T1356" s="18"/>
    </row>
    <row r="1357" spans="1:36" x14ac:dyDescent="0.2">
      <c r="D1357" s="5">
        <v>16.600000000000001</v>
      </c>
      <c r="E1357">
        <v>5</v>
      </c>
      <c r="F1357" s="1">
        <f t="shared" si="124"/>
        <v>10.276245253735004</v>
      </c>
      <c r="H1357" s="2">
        <v>15.7</v>
      </c>
      <c r="I1357" s="2">
        <v>9.6</v>
      </c>
      <c r="J1357" s="2">
        <v>7.2</v>
      </c>
      <c r="K1357" s="28">
        <f t="shared" si="123"/>
        <v>0.5864716912059672</v>
      </c>
      <c r="P1357" s="33"/>
      <c r="R1357" s="33"/>
      <c r="S1357" s="33"/>
      <c r="T1357" s="18"/>
    </row>
    <row r="1358" spans="1:36" x14ac:dyDescent="0.2">
      <c r="D1358" s="5">
        <v>16.600000000000001</v>
      </c>
      <c r="E1358">
        <v>6</v>
      </c>
      <c r="F1358" s="1">
        <f t="shared" si="124"/>
        <v>8.5107361453732615</v>
      </c>
      <c r="H1358" s="2">
        <v>13.3</v>
      </c>
      <c r="I1358" s="2">
        <v>10.3</v>
      </c>
      <c r="J1358" s="2">
        <v>4.5</v>
      </c>
      <c r="K1358" s="28">
        <f t="shared" si="123"/>
        <v>0.38447497816211851</v>
      </c>
      <c r="P1358" s="33"/>
      <c r="R1358" s="33"/>
      <c r="S1358" s="33"/>
      <c r="T1358" s="18"/>
    </row>
    <row r="1359" spans="1:36" x14ac:dyDescent="0.2">
      <c r="D1359" s="5">
        <v>16.600000000000001</v>
      </c>
      <c r="E1359">
        <v>7</v>
      </c>
      <c r="F1359" s="1">
        <f t="shared" si="124"/>
        <v>7.8363414833651666</v>
      </c>
      <c r="H1359" s="2">
        <v>10.3</v>
      </c>
      <c r="I1359" s="2">
        <v>7.3</v>
      </c>
      <c r="J1359" s="2">
        <v>6.4</v>
      </c>
      <c r="K1359" s="28">
        <f t="shared" si="123"/>
        <v>0.73807404212661831</v>
      </c>
      <c r="P1359" s="33"/>
      <c r="R1359" s="33"/>
      <c r="S1359" s="33"/>
      <c r="T1359" s="18"/>
    </row>
    <row r="1360" spans="1:36" x14ac:dyDescent="0.2">
      <c r="D1360" s="5">
        <v>16.600000000000001</v>
      </c>
      <c r="E1360">
        <v>8</v>
      </c>
      <c r="F1360" s="1">
        <f t="shared" si="124"/>
        <v>7.4011198694753206</v>
      </c>
      <c r="H1360" s="2">
        <v>10.3</v>
      </c>
      <c r="I1360" s="2">
        <v>8.1999999999999993</v>
      </c>
      <c r="J1360" s="2">
        <v>4.8</v>
      </c>
      <c r="K1360" s="28">
        <f t="shared" si="123"/>
        <v>0.52229479619476726</v>
      </c>
      <c r="P1360" s="33"/>
      <c r="R1360" s="33"/>
      <c r="S1360" s="33"/>
      <c r="T1360" s="18"/>
    </row>
    <row r="1361" spans="1:36" x14ac:dyDescent="0.2">
      <c r="D1361" s="5">
        <v>16.600000000000001</v>
      </c>
      <c r="E1361">
        <v>9</v>
      </c>
      <c r="F1361" s="1">
        <f t="shared" si="124"/>
        <v>7.1061904616022886</v>
      </c>
      <c r="H1361" s="2">
        <v>8.9</v>
      </c>
      <c r="I1361" s="2">
        <v>8.4</v>
      </c>
      <c r="J1361" s="2">
        <v>4.8</v>
      </c>
      <c r="K1361" s="28">
        <f t="shared" si="123"/>
        <v>0.55514520247106991</v>
      </c>
      <c r="P1361" s="33"/>
      <c r="R1361" s="33"/>
      <c r="S1361" s="33"/>
      <c r="T1361" s="18"/>
    </row>
    <row r="1362" spans="1:36" x14ac:dyDescent="0.2">
      <c r="D1362" s="5">
        <v>16.600000000000001</v>
      </c>
      <c r="E1362">
        <v>10</v>
      </c>
      <c r="F1362" s="1">
        <f t="shared" si="124"/>
        <v>7.0618732573545664</v>
      </c>
      <c r="H1362" s="2">
        <v>9.1999999999999993</v>
      </c>
      <c r="I1362" s="2">
        <v>8.6999999999999993</v>
      </c>
      <c r="J1362" s="2">
        <v>4.4000000000000004</v>
      </c>
      <c r="K1362" s="28">
        <f t="shared" si="123"/>
        <v>0.49181201741088559</v>
      </c>
      <c r="P1362" s="33"/>
      <c r="R1362" s="33"/>
      <c r="S1362" s="33"/>
      <c r="T1362" s="18"/>
    </row>
    <row r="1363" spans="1:36" x14ac:dyDescent="0.2">
      <c r="D1363" s="5">
        <v>16.600000000000001</v>
      </c>
      <c r="E1363">
        <v>11</v>
      </c>
      <c r="F1363" s="1">
        <f t="shared" si="124"/>
        <v>6.9941720199017468</v>
      </c>
      <c r="H1363" s="2">
        <v>9.9</v>
      </c>
      <c r="I1363" s="2">
        <v>7.2</v>
      </c>
      <c r="J1363" s="2">
        <v>4.8</v>
      </c>
      <c r="K1363" s="28">
        <f t="shared" si="123"/>
        <v>0.56853524361496122</v>
      </c>
      <c r="P1363" s="33"/>
      <c r="R1363" s="33"/>
      <c r="S1363" s="33"/>
      <c r="T1363" s="18"/>
    </row>
    <row r="1364" spans="1:36" x14ac:dyDescent="0.2">
      <c r="D1364" s="5">
        <v>16.600000000000001</v>
      </c>
      <c r="E1364">
        <v>12</v>
      </c>
      <c r="F1364" s="1">
        <f t="shared" si="124"/>
        <v>5.9341976465360826</v>
      </c>
      <c r="H1364" s="2">
        <v>10.7</v>
      </c>
      <c r="I1364" s="2">
        <v>6.3</v>
      </c>
      <c r="J1364" s="2">
        <v>3.1</v>
      </c>
      <c r="K1364" s="28">
        <f t="shared" si="123"/>
        <v>0.37757178254163265</v>
      </c>
      <c r="P1364" s="33"/>
      <c r="R1364" s="33"/>
      <c r="S1364" s="33"/>
      <c r="T1364" s="18"/>
    </row>
    <row r="1365" spans="1:36" x14ac:dyDescent="0.2">
      <c r="K1365" s="28" t="s">
        <v>159</v>
      </c>
    </row>
    <row r="1366" spans="1:36" x14ac:dyDescent="0.2">
      <c r="A1366" t="s">
        <v>114</v>
      </c>
      <c r="B1366" s="5">
        <v>19.302209999999999</v>
      </c>
      <c r="C1366" s="5">
        <v>-155.24857</v>
      </c>
      <c r="D1366" s="5">
        <v>13.1</v>
      </c>
      <c r="E1366">
        <v>1</v>
      </c>
      <c r="F1366" s="1">
        <f t="shared" ref="F1366:F1377" si="125">POWER((H1366*I1366*J1366),1/3)</f>
        <v>8.4397211710555293</v>
      </c>
      <c r="G1366" s="2">
        <f>((H1366+I1366+J1366+H1367+I1367+J1367+H1368+I1368+J1368+H1369+I1369+J1369+H1370+I1370+J1370)/15)</f>
        <v>8.1</v>
      </c>
      <c r="H1366" s="2">
        <v>12.4</v>
      </c>
      <c r="I1366" s="2">
        <v>10.1</v>
      </c>
      <c r="J1366" s="2">
        <v>4.8</v>
      </c>
      <c r="K1366" s="28">
        <f t="shared" si="123"/>
        <v>0.4289134921812926</v>
      </c>
      <c r="L1366" s="28">
        <f>AVERAGE(K1366:K1377)</f>
        <v>0.57865585271890341</v>
      </c>
      <c r="P1366" s="33"/>
      <c r="Q1366" s="33"/>
      <c r="R1366" s="33"/>
      <c r="S1366" s="33"/>
      <c r="T1366" s="18"/>
      <c r="AA1366" s="18"/>
      <c r="AJ1366" s="33"/>
    </row>
    <row r="1367" spans="1:36" x14ac:dyDescent="0.2">
      <c r="D1367" s="5">
        <v>13.1</v>
      </c>
      <c r="E1367">
        <v>2</v>
      </c>
      <c r="F1367" s="1">
        <f t="shared" si="125"/>
        <v>7.7623431475847919</v>
      </c>
      <c r="H1367" s="2">
        <v>8.6999999999999993</v>
      </c>
      <c r="I1367" s="2">
        <v>8.4</v>
      </c>
      <c r="J1367" s="2">
        <v>6.4</v>
      </c>
      <c r="K1367" s="28">
        <f t="shared" si="123"/>
        <v>0.74865323343316958</v>
      </c>
      <c r="P1367" s="33"/>
      <c r="R1367" s="33"/>
      <c r="S1367" s="33"/>
      <c r="T1367" s="18"/>
    </row>
    <row r="1368" spans="1:36" x14ac:dyDescent="0.2">
      <c r="D1368" s="5">
        <v>13.1</v>
      </c>
      <c r="E1368">
        <v>3</v>
      </c>
      <c r="F1368" s="1">
        <f t="shared" si="125"/>
        <v>7.7511742930972511</v>
      </c>
      <c r="H1368" s="2">
        <v>9.9</v>
      </c>
      <c r="I1368" s="2">
        <v>9.6</v>
      </c>
      <c r="J1368" s="2">
        <v>4.9000000000000004</v>
      </c>
      <c r="K1368" s="28">
        <f t="shared" si="123"/>
        <v>0.50262358816560859</v>
      </c>
      <c r="P1368" s="33"/>
      <c r="R1368" s="33"/>
      <c r="S1368" s="33"/>
      <c r="T1368" s="18"/>
    </row>
    <row r="1369" spans="1:36" x14ac:dyDescent="0.2">
      <c r="D1369" s="5">
        <v>13.1</v>
      </c>
      <c r="E1369">
        <v>4</v>
      </c>
      <c r="F1369" s="1">
        <f t="shared" si="125"/>
        <v>7.5796315171876536</v>
      </c>
      <c r="H1369" s="2">
        <v>10.8</v>
      </c>
      <c r="I1369" s="2">
        <v>7.2</v>
      </c>
      <c r="J1369" s="2">
        <v>5.6</v>
      </c>
      <c r="K1369" s="28">
        <f t="shared" si="123"/>
        <v>0.63505289627712014</v>
      </c>
      <c r="P1369" s="33"/>
      <c r="R1369" s="33"/>
      <c r="S1369" s="33"/>
      <c r="T1369" s="18"/>
    </row>
    <row r="1370" spans="1:36" x14ac:dyDescent="0.2">
      <c r="D1370" s="5">
        <v>13.1</v>
      </c>
      <c r="E1370">
        <v>5</v>
      </c>
      <c r="F1370" s="1">
        <f t="shared" si="125"/>
        <v>7.4108436106802449</v>
      </c>
      <c r="H1370" s="2">
        <v>9.1999999999999993</v>
      </c>
      <c r="I1370" s="2">
        <v>7.9</v>
      </c>
      <c r="J1370" s="2">
        <v>5.6</v>
      </c>
      <c r="K1370" s="28">
        <f t="shared" si="123"/>
        <v>0.65687172438802333</v>
      </c>
      <c r="P1370" s="33"/>
      <c r="R1370" s="33"/>
      <c r="S1370" s="33"/>
      <c r="T1370" s="18"/>
    </row>
    <row r="1371" spans="1:36" x14ac:dyDescent="0.2">
      <c r="D1371" s="5">
        <v>13.1</v>
      </c>
      <c r="E1371">
        <v>6</v>
      </c>
      <c r="F1371" s="1">
        <f t="shared" si="125"/>
        <v>7.3481152709865247</v>
      </c>
      <c r="H1371" s="2">
        <v>10.9</v>
      </c>
      <c r="I1371" s="2">
        <v>7</v>
      </c>
      <c r="J1371" s="2">
        <v>5.2</v>
      </c>
      <c r="K1371" s="28">
        <f t="shared" si="123"/>
        <v>0.59530711701177863</v>
      </c>
      <c r="P1371" s="33"/>
      <c r="R1371" s="33"/>
      <c r="S1371" s="33"/>
      <c r="T1371" s="18"/>
    </row>
    <row r="1372" spans="1:36" x14ac:dyDescent="0.2">
      <c r="D1372" s="5">
        <v>13.1</v>
      </c>
      <c r="E1372">
        <v>7</v>
      </c>
      <c r="F1372" s="1">
        <f t="shared" si="125"/>
        <v>7.0703117937485951</v>
      </c>
      <c r="H1372" s="2">
        <v>9.4</v>
      </c>
      <c r="I1372" s="2">
        <v>8</v>
      </c>
      <c r="J1372" s="2">
        <v>4.7</v>
      </c>
      <c r="K1372" s="28">
        <f t="shared" si="123"/>
        <v>0.54198708471696999</v>
      </c>
      <c r="P1372" s="33"/>
      <c r="R1372" s="33"/>
      <c r="S1372" s="33"/>
      <c r="T1372" s="18"/>
    </row>
    <row r="1373" spans="1:36" x14ac:dyDescent="0.2">
      <c r="D1373" s="5">
        <v>13.1</v>
      </c>
      <c r="E1373">
        <v>8</v>
      </c>
      <c r="F1373" s="1">
        <f t="shared" si="125"/>
        <v>7.0702451121951402</v>
      </c>
      <c r="H1373" s="2">
        <v>8.5</v>
      </c>
      <c r="I1373" s="2">
        <v>7.7</v>
      </c>
      <c r="J1373" s="2">
        <v>5.4</v>
      </c>
      <c r="K1373" s="28">
        <f t="shared" si="123"/>
        <v>0.66748104066601521</v>
      </c>
      <c r="P1373" s="33"/>
      <c r="R1373" s="33"/>
      <c r="S1373" s="33"/>
      <c r="T1373" s="18"/>
    </row>
    <row r="1374" spans="1:36" x14ac:dyDescent="0.2">
      <c r="D1374" s="5">
        <v>13.1</v>
      </c>
      <c r="E1374">
        <v>9</v>
      </c>
      <c r="F1374" s="1">
        <f t="shared" si="125"/>
        <v>6.7781884748198262</v>
      </c>
      <c r="H1374" s="2">
        <v>8.3000000000000007</v>
      </c>
      <c r="I1374" s="2">
        <v>6.7</v>
      </c>
      <c r="J1374" s="2">
        <v>5.6</v>
      </c>
      <c r="K1374" s="28">
        <f t="shared" si="123"/>
        <v>0.75095096457480359</v>
      </c>
      <c r="P1374" s="33"/>
      <c r="R1374" s="33"/>
      <c r="S1374" s="33"/>
      <c r="T1374" s="18"/>
    </row>
    <row r="1375" spans="1:36" x14ac:dyDescent="0.2">
      <c r="D1375" s="5">
        <v>13.1</v>
      </c>
      <c r="E1375">
        <v>10</v>
      </c>
      <c r="F1375" s="1">
        <f t="shared" si="125"/>
        <v>6.5394055952090424</v>
      </c>
      <c r="H1375" s="2">
        <v>8.5</v>
      </c>
      <c r="I1375" s="2">
        <v>7</v>
      </c>
      <c r="J1375" s="2">
        <v>4.7</v>
      </c>
      <c r="K1375" s="28">
        <f t="shared" si="123"/>
        <v>0.60931150013903457</v>
      </c>
      <c r="P1375" s="33"/>
      <c r="R1375" s="33"/>
      <c r="S1375" s="33"/>
      <c r="T1375" s="18"/>
    </row>
    <row r="1376" spans="1:36" x14ac:dyDescent="0.2">
      <c r="D1376" s="5">
        <v>13.1</v>
      </c>
      <c r="E1376">
        <v>11</v>
      </c>
      <c r="F1376" s="1">
        <f t="shared" si="125"/>
        <v>6.244306281292527</v>
      </c>
      <c r="H1376" s="2">
        <v>9.3000000000000007</v>
      </c>
      <c r="I1376" s="2">
        <v>7.7</v>
      </c>
      <c r="J1376" s="2">
        <v>3.4</v>
      </c>
      <c r="K1376" s="28">
        <f t="shared" si="123"/>
        <v>0.40178348383374446</v>
      </c>
      <c r="P1376" s="33"/>
      <c r="R1376" s="33"/>
      <c r="S1376" s="33"/>
      <c r="T1376" s="18"/>
    </row>
    <row r="1377" spans="1:60" x14ac:dyDescent="0.2">
      <c r="D1377" s="5">
        <v>13.1</v>
      </c>
      <c r="E1377">
        <v>12</v>
      </c>
      <c r="F1377" s="1">
        <f t="shared" si="125"/>
        <v>6.2118745718360522</v>
      </c>
      <c r="H1377" s="2">
        <v>9.4</v>
      </c>
      <c r="I1377" s="2">
        <v>7.5</v>
      </c>
      <c r="J1377" s="2">
        <v>3.4</v>
      </c>
      <c r="K1377" s="28">
        <f t="shared" si="123"/>
        <v>0.4049341072392813</v>
      </c>
      <c r="P1377" s="33"/>
      <c r="R1377" s="33"/>
      <c r="S1377" s="33"/>
      <c r="T1377" s="18"/>
    </row>
    <row r="1378" spans="1:60" x14ac:dyDescent="0.2">
      <c r="D1378" s="5">
        <v>13.1</v>
      </c>
      <c r="K1378" s="28" t="s">
        <v>159</v>
      </c>
    </row>
    <row r="1379" spans="1:60" s="15" customFormat="1" x14ac:dyDescent="0.2">
      <c r="C1379" s="14" t="s">
        <v>15</v>
      </c>
      <c r="D1379" s="5">
        <v>13.1</v>
      </c>
      <c r="E1379" s="15">
        <v>1</v>
      </c>
      <c r="F1379" s="16">
        <f>POWER((H1379*I1379*J1379),1/3)</f>
        <v>4.5188672860609538</v>
      </c>
      <c r="G1379" s="17">
        <f>AVERAGE(H1379:J1379)</f>
        <v>5</v>
      </c>
      <c r="H1379" s="17">
        <v>6.8</v>
      </c>
      <c r="I1379" s="17">
        <v>5.9</v>
      </c>
      <c r="J1379" s="17">
        <v>2.2999999999999998</v>
      </c>
      <c r="K1379" s="28">
        <f t="shared" si="123"/>
        <v>0.36311766232163672</v>
      </c>
      <c r="L1379" s="29"/>
      <c r="M1379" s="28"/>
      <c r="N1379" s="35"/>
      <c r="O1379" s="36"/>
      <c r="P1379" s="36"/>
      <c r="Q1379" s="36"/>
      <c r="R1379" s="36"/>
      <c r="S1379" s="36"/>
      <c r="T1379" s="36"/>
      <c r="U1379" s="18"/>
      <c r="V1379" s="18"/>
      <c r="W1379" s="18"/>
      <c r="X1379" s="18"/>
      <c r="Y1379" s="18"/>
      <c r="Z1379" s="18"/>
      <c r="AA1379" s="36"/>
      <c r="AB1379" s="36"/>
      <c r="AC1379" s="18"/>
      <c r="AD1379" s="18"/>
      <c r="AE1379" s="18"/>
      <c r="AF1379" s="18"/>
      <c r="AG1379" s="18"/>
      <c r="AH1379" s="18"/>
      <c r="AI1379" s="33"/>
      <c r="AJ1379" s="36"/>
      <c r="AK1379" s="36"/>
      <c r="AL1379" s="36"/>
      <c r="AM1379" s="36"/>
      <c r="AN1379" s="36"/>
      <c r="AO1379" s="36"/>
      <c r="AP1379" s="36"/>
      <c r="AQ1379" s="36"/>
      <c r="AR1379" s="36"/>
      <c r="AS1379" s="36"/>
      <c r="AT1379" s="36"/>
      <c r="AU1379" s="36"/>
      <c r="AV1379" s="36"/>
      <c r="AW1379" s="36"/>
      <c r="AX1379" s="36"/>
      <c r="AY1379" s="36"/>
      <c r="AZ1379" s="36"/>
      <c r="BA1379" s="36"/>
      <c r="BB1379" s="36"/>
      <c r="BC1379" s="36"/>
      <c r="BD1379" s="36"/>
      <c r="BE1379" s="36"/>
      <c r="BF1379" s="36"/>
      <c r="BG1379" s="36"/>
      <c r="BH1379" s="36"/>
    </row>
    <row r="1380" spans="1:60" x14ac:dyDescent="0.2">
      <c r="K1380" s="28" t="s">
        <v>159</v>
      </c>
    </row>
    <row r="1381" spans="1:60" x14ac:dyDescent="0.2">
      <c r="A1381" t="s">
        <v>115</v>
      </c>
      <c r="B1381" s="5">
        <v>19.303129999999999</v>
      </c>
      <c r="C1381" s="5">
        <v>-155.23407</v>
      </c>
      <c r="D1381" s="5">
        <v>13.4</v>
      </c>
      <c r="E1381">
        <v>1</v>
      </c>
      <c r="F1381" s="1">
        <f t="shared" ref="F1381:F1392" si="126">POWER((H1381*I1381*J1381),1/3)</f>
        <v>15.2073256470425</v>
      </c>
      <c r="G1381" s="2">
        <f>((H1381+I1381+J1381+H1382+I1382+J1382+H1383+I1383+J1383+H1384+I1384+J1384+H1385+I1385+J1385)/15)</f>
        <v>9.9133333333333304</v>
      </c>
      <c r="H1381" s="2">
        <v>23.2</v>
      </c>
      <c r="I1381" s="2">
        <v>16.3</v>
      </c>
      <c r="J1381" s="2">
        <v>9.3000000000000007</v>
      </c>
      <c r="K1381" s="28">
        <f t="shared" si="123"/>
        <v>0.47823918094929208</v>
      </c>
      <c r="L1381" s="28">
        <f>AVERAGE(K1381:K1392)</f>
        <v>0.56294505674504769</v>
      </c>
      <c r="P1381" s="33"/>
      <c r="Q1381" s="33"/>
      <c r="R1381" s="33"/>
      <c r="S1381" s="33"/>
      <c r="T1381" s="18"/>
      <c r="AA1381" s="18"/>
      <c r="AJ1381" s="33"/>
    </row>
    <row r="1382" spans="1:60" x14ac:dyDescent="0.2">
      <c r="D1382" s="5">
        <v>13.4</v>
      </c>
      <c r="E1382">
        <v>2</v>
      </c>
      <c r="F1382" s="1">
        <f t="shared" si="126"/>
        <v>8.6310040110910329</v>
      </c>
      <c r="H1382" s="2">
        <v>11.4</v>
      </c>
      <c r="I1382" s="2">
        <v>9.4</v>
      </c>
      <c r="J1382" s="2">
        <v>6</v>
      </c>
      <c r="K1382" s="28">
        <f t="shared" si="123"/>
        <v>0.57960870300593648</v>
      </c>
      <c r="P1382" s="33"/>
      <c r="R1382" s="33"/>
      <c r="S1382" s="33"/>
      <c r="T1382" s="18"/>
    </row>
    <row r="1383" spans="1:60" x14ac:dyDescent="0.2">
      <c r="D1383" s="5">
        <v>13.4</v>
      </c>
      <c r="E1383">
        <v>3</v>
      </c>
      <c r="F1383" s="1">
        <f t="shared" si="126"/>
        <v>8.2765292306180118</v>
      </c>
      <c r="H1383" s="2">
        <v>11.5</v>
      </c>
      <c r="I1383" s="2">
        <v>8.5</v>
      </c>
      <c r="J1383" s="2">
        <v>5.8</v>
      </c>
      <c r="K1383" s="28">
        <f t="shared" si="123"/>
        <v>0.58663721541204139</v>
      </c>
      <c r="P1383" s="33"/>
      <c r="R1383" s="33"/>
      <c r="S1383" s="33"/>
      <c r="T1383" s="18"/>
    </row>
    <row r="1384" spans="1:60" x14ac:dyDescent="0.2">
      <c r="D1384" s="5">
        <v>13.4</v>
      </c>
      <c r="E1384">
        <v>4</v>
      </c>
      <c r="F1384" s="1">
        <f t="shared" si="126"/>
        <v>7.7118275530616023</v>
      </c>
      <c r="H1384" s="2">
        <v>9.1</v>
      </c>
      <c r="I1384" s="2">
        <v>9</v>
      </c>
      <c r="J1384" s="2">
        <v>5.6</v>
      </c>
      <c r="K1384" s="28">
        <f t="shared" si="123"/>
        <v>0.61879397452300944</v>
      </c>
      <c r="P1384" s="33"/>
      <c r="R1384" s="33"/>
      <c r="S1384" s="33"/>
      <c r="T1384" s="18"/>
    </row>
    <row r="1385" spans="1:60" x14ac:dyDescent="0.2">
      <c r="D1385" s="5">
        <v>13.4</v>
      </c>
      <c r="E1385">
        <v>5</v>
      </c>
      <c r="F1385" s="1">
        <f t="shared" si="126"/>
        <v>7.4530399137208327</v>
      </c>
      <c r="H1385" s="2">
        <v>10</v>
      </c>
      <c r="I1385" s="2">
        <v>9</v>
      </c>
      <c r="J1385" s="2">
        <v>4.5999999999999996</v>
      </c>
      <c r="K1385" s="28">
        <f t="shared" si="123"/>
        <v>0.48488257455915146</v>
      </c>
      <c r="P1385" s="33"/>
      <c r="R1385" s="33"/>
      <c r="S1385" s="33"/>
      <c r="T1385" s="18"/>
    </row>
    <row r="1386" spans="1:60" x14ac:dyDescent="0.2">
      <c r="D1386" s="5">
        <v>13.4</v>
      </c>
      <c r="E1386">
        <v>6</v>
      </c>
      <c r="F1386" s="1">
        <f t="shared" si="126"/>
        <v>7.4054804787194231</v>
      </c>
      <c r="H1386" s="2">
        <v>9.5</v>
      </c>
      <c r="I1386" s="2">
        <v>7.5</v>
      </c>
      <c r="J1386" s="2">
        <v>5.7</v>
      </c>
      <c r="K1386" s="28">
        <f t="shared" si="123"/>
        <v>0.67527772064536529</v>
      </c>
      <c r="P1386" s="33"/>
      <c r="R1386" s="33"/>
      <c r="S1386" s="33"/>
      <c r="T1386" s="18"/>
    </row>
    <row r="1387" spans="1:60" x14ac:dyDescent="0.2">
      <c r="D1387" s="5">
        <v>13.4</v>
      </c>
      <c r="E1387">
        <v>7</v>
      </c>
      <c r="F1387" s="1">
        <f t="shared" si="126"/>
        <v>6.6066431428387133</v>
      </c>
      <c r="H1387" s="2">
        <v>10.7</v>
      </c>
      <c r="I1387" s="2">
        <v>7.7</v>
      </c>
      <c r="J1387" s="2">
        <v>3.5</v>
      </c>
      <c r="K1387" s="28">
        <f t="shared" si="123"/>
        <v>0.38559446651673601</v>
      </c>
      <c r="P1387" s="33"/>
      <c r="R1387" s="33"/>
      <c r="S1387" s="33"/>
      <c r="T1387" s="18"/>
    </row>
    <row r="1388" spans="1:60" x14ac:dyDescent="0.2">
      <c r="D1388" s="5">
        <v>13.4</v>
      </c>
      <c r="E1388">
        <v>8</v>
      </c>
      <c r="F1388" s="1">
        <f t="shared" si="126"/>
        <v>6.2870482214218599</v>
      </c>
      <c r="H1388" s="2">
        <v>7.8</v>
      </c>
      <c r="I1388" s="2">
        <v>5.9</v>
      </c>
      <c r="J1388" s="2">
        <v>5.4</v>
      </c>
      <c r="K1388" s="28">
        <f t="shared" si="123"/>
        <v>0.796013535620963</v>
      </c>
      <c r="P1388" s="33"/>
      <c r="R1388" s="33"/>
      <c r="S1388" s="33"/>
      <c r="T1388" s="18"/>
    </row>
    <row r="1389" spans="1:60" x14ac:dyDescent="0.2">
      <c r="D1389" s="5">
        <v>13.4</v>
      </c>
      <c r="E1389">
        <v>9</v>
      </c>
      <c r="F1389" s="1">
        <f t="shared" si="126"/>
        <v>6.254940094246229</v>
      </c>
      <c r="H1389" s="2">
        <v>9.1999999999999993</v>
      </c>
      <c r="I1389" s="2">
        <v>7</v>
      </c>
      <c r="J1389" s="2">
        <v>3.8</v>
      </c>
      <c r="K1389" s="28">
        <f t="shared" si="123"/>
        <v>0.47352254696526552</v>
      </c>
      <c r="P1389" s="33"/>
      <c r="R1389" s="33"/>
      <c r="S1389" s="33"/>
      <c r="T1389" s="18"/>
    </row>
    <row r="1390" spans="1:60" x14ac:dyDescent="0.2">
      <c r="D1390" s="5">
        <v>13.4</v>
      </c>
      <c r="E1390">
        <v>10</v>
      </c>
      <c r="F1390" s="1">
        <f t="shared" si="126"/>
        <v>6.2011791028363481</v>
      </c>
      <c r="H1390" s="2">
        <v>9.1999999999999993</v>
      </c>
      <c r="I1390" s="2">
        <v>5.4</v>
      </c>
      <c r="J1390" s="2">
        <v>4.8</v>
      </c>
      <c r="K1390" s="28">
        <f t="shared" si="123"/>
        <v>0.68100522460699886</v>
      </c>
      <c r="P1390" s="33"/>
      <c r="R1390" s="33"/>
      <c r="S1390" s="33"/>
      <c r="T1390" s="18"/>
    </row>
    <row r="1391" spans="1:60" x14ac:dyDescent="0.2">
      <c r="D1391" s="5">
        <v>13.4</v>
      </c>
      <c r="E1391">
        <v>11</v>
      </c>
      <c r="F1391" s="1">
        <f t="shared" si="126"/>
        <v>6.1546992967825442</v>
      </c>
      <c r="H1391" s="2">
        <v>12.2</v>
      </c>
      <c r="I1391" s="2">
        <v>4.9000000000000004</v>
      </c>
      <c r="J1391" s="2">
        <v>3.9</v>
      </c>
      <c r="K1391" s="28">
        <f t="shared" si="123"/>
        <v>0.504413442236889</v>
      </c>
      <c r="P1391" s="33"/>
      <c r="R1391" s="33"/>
      <c r="S1391" s="33"/>
      <c r="T1391" s="18"/>
    </row>
    <row r="1392" spans="1:60" x14ac:dyDescent="0.2">
      <c r="D1392" s="5">
        <v>13.4</v>
      </c>
      <c r="E1392">
        <v>12</v>
      </c>
      <c r="F1392" s="1">
        <f t="shared" si="126"/>
        <v>5.6209040140129547</v>
      </c>
      <c r="H1392" s="2">
        <v>8.6</v>
      </c>
      <c r="I1392" s="2">
        <v>5.9</v>
      </c>
      <c r="J1392" s="2">
        <v>3.5</v>
      </c>
      <c r="K1392" s="28">
        <f t="shared" si="123"/>
        <v>0.49135209589892342</v>
      </c>
      <c r="P1392" s="33"/>
      <c r="R1392" s="33"/>
      <c r="S1392" s="33"/>
      <c r="T1392" s="18"/>
    </row>
    <row r="1393" spans="1:36" x14ac:dyDescent="0.2">
      <c r="K1393" s="28" t="s">
        <v>159</v>
      </c>
    </row>
    <row r="1394" spans="1:36" x14ac:dyDescent="0.2">
      <c r="A1394" t="s">
        <v>116</v>
      </c>
      <c r="B1394" s="5">
        <v>19.303380000000001</v>
      </c>
      <c r="C1394" s="5">
        <v>-155.25505000000001</v>
      </c>
      <c r="D1394" s="5">
        <v>12.8</v>
      </c>
      <c r="E1394">
        <v>1</v>
      </c>
      <c r="F1394" s="1">
        <f t="shared" ref="F1394:F1405" si="127">POWER((H1394*I1394*J1394),1/3)</f>
        <v>9.2661272106875749</v>
      </c>
      <c r="G1394" s="2">
        <f>((H1394+I1394+J1394+H1395+I1395+J1395+H1396+I1396+J1396+H1397+I1397+J1397+H1398+I1398+J1398)/15)</f>
        <v>9.0866666666666678</v>
      </c>
      <c r="H1394" s="2">
        <v>13.6</v>
      </c>
      <c r="I1394" s="2">
        <v>11.7</v>
      </c>
      <c r="J1394" s="2">
        <v>5</v>
      </c>
      <c r="K1394" s="28">
        <f t="shared" si="123"/>
        <v>0.39637624512874509</v>
      </c>
      <c r="L1394" s="28">
        <f>AVERAGE(K1394:K1405)</f>
        <v>0.55692297581173644</v>
      </c>
      <c r="P1394" s="33"/>
      <c r="Q1394" s="33"/>
      <c r="R1394" s="33"/>
      <c r="S1394" s="33"/>
      <c r="T1394" s="18"/>
      <c r="AA1394" s="18"/>
      <c r="AJ1394" s="33"/>
    </row>
    <row r="1395" spans="1:36" x14ac:dyDescent="0.2">
      <c r="D1395" s="5">
        <v>12.8</v>
      </c>
      <c r="E1395">
        <v>2</v>
      </c>
      <c r="F1395" s="1">
        <f t="shared" si="127"/>
        <v>8.7715333584554056</v>
      </c>
      <c r="H1395" s="2">
        <v>11.1</v>
      </c>
      <c r="I1395" s="2">
        <v>9.5</v>
      </c>
      <c r="J1395" s="2">
        <v>6.4</v>
      </c>
      <c r="K1395" s="28">
        <f t="shared" si="123"/>
        <v>0.62324195606438182</v>
      </c>
      <c r="P1395" s="33"/>
      <c r="R1395" s="33"/>
      <c r="S1395" s="33"/>
      <c r="T1395" s="18"/>
    </row>
    <row r="1396" spans="1:36" x14ac:dyDescent="0.2">
      <c r="D1396" s="5">
        <v>12.8</v>
      </c>
      <c r="E1396">
        <v>3</v>
      </c>
      <c r="F1396" s="1">
        <f t="shared" si="127"/>
        <v>8.6462801562594169</v>
      </c>
      <c r="H1396" s="2">
        <v>13.5</v>
      </c>
      <c r="I1396" s="2">
        <v>8.4</v>
      </c>
      <c r="J1396" s="2">
        <v>5.7</v>
      </c>
      <c r="K1396" s="28">
        <f t="shared" si="123"/>
        <v>0.53526436132806055</v>
      </c>
      <c r="P1396" s="33"/>
      <c r="R1396" s="33"/>
      <c r="S1396" s="33"/>
      <c r="T1396" s="18"/>
    </row>
    <row r="1397" spans="1:36" x14ac:dyDescent="0.2">
      <c r="D1397" s="5">
        <v>12.8</v>
      </c>
      <c r="E1397">
        <v>4</v>
      </c>
      <c r="F1397" s="1">
        <f t="shared" si="127"/>
        <v>8.4442113406465236</v>
      </c>
      <c r="H1397" s="2">
        <v>11.2</v>
      </c>
      <c r="I1397" s="2">
        <v>8.4</v>
      </c>
      <c r="J1397" s="2">
        <v>6.4</v>
      </c>
      <c r="K1397" s="28">
        <f t="shared" si="123"/>
        <v>0.65982887907385801</v>
      </c>
      <c r="P1397" s="33"/>
      <c r="R1397" s="33"/>
      <c r="S1397" s="33"/>
      <c r="T1397" s="18"/>
    </row>
    <row r="1398" spans="1:36" x14ac:dyDescent="0.2">
      <c r="D1398" s="5">
        <v>12.8</v>
      </c>
      <c r="E1398">
        <v>5</v>
      </c>
      <c r="F1398" s="1">
        <f t="shared" si="127"/>
        <v>8.2490516203984647</v>
      </c>
      <c r="H1398" s="2">
        <v>10.7</v>
      </c>
      <c r="I1398" s="2">
        <v>8.6</v>
      </c>
      <c r="J1398" s="2">
        <v>6.1</v>
      </c>
      <c r="K1398" s="28">
        <f t="shared" si="123"/>
        <v>0.63589984708157121</v>
      </c>
      <c r="P1398" s="33"/>
      <c r="R1398" s="33"/>
      <c r="S1398" s="33"/>
      <c r="T1398" s="18"/>
    </row>
    <row r="1399" spans="1:36" x14ac:dyDescent="0.2">
      <c r="D1399" s="5">
        <v>12.8</v>
      </c>
      <c r="E1399">
        <v>6</v>
      </c>
      <c r="F1399" s="1">
        <f t="shared" si="127"/>
        <v>8.183836890582695</v>
      </c>
      <c r="H1399" s="2">
        <v>11.9</v>
      </c>
      <c r="I1399" s="2">
        <v>9.4</v>
      </c>
      <c r="J1399" s="2">
        <v>4.9000000000000004</v>
      </c>
      <c r="K1399" s="28">
        <f t="shared" si="123"/>
        <v>0.46329613006171627</v>
      </c>
      <c r="P1399" s="33"/>
      <c r="R1399" s="33"/>
      <c r="S1399" s="33"/>
      <c r="T1399" s="18"/>
    </row>
    <row r="1400" spans="1:36" x14ac:dyDescent="0.2">
      <c r="D1400" s="5">
        <v>12.8</v>
      </c>
      <c r="E1400">
        <v>7</v>
      </c>
      <c r="F1400" s="1">
        <f t="shared" si="127"/>
        <v>7.9950803085329865</v>
      </c>
      <c r="H1400" s="2">
        <v>10.8</v>
      </c>
      <c r="I1400" s="2">
        <v>9.1</v>
      </c>
      <c r="J1400" s="2">
        <v>5.2</v>
      </c>
      <c r="K1400" s="28">
        <f t="shared" si="123"/>
        <v>0.5245305283129621</v>
      </c>
      <c r="P1400" s="33"/>
      <c r="R1400" s="33"/>
      <c r="S1400" s="33"/>
      <c r="T1400" s="18"/>
    </row>
    <row r="1401" spans="1:36" x14ac:dyDescent="0.2">
      <c r="D1401" s="5">
        <v>12.8</v>
      </c>
      <c r="E1401">
        <v>8</v>
      </c>
      <c r="F1401" s="1">
        <f t="shared" si="127"/>
        <v>7.9004112374719595</v>
      </c>
      <c r="H1401" s="2">
        <v>10.9</v>
      </c>
      <c r="I1401" s="2">
        <v>7.8</v>
      </c>
      <c r="J1401" s="2">
        <v>5.8</v>
      </c>
      <c r="K1401" s="28">
        <f t="shared" si="123"/>
        <v>0.62902432916444573</v>
      </c>
      <c r="P1401" s="33"/>
      <c r="R1401" s="33"/>
      <c r="S1401" s="33"/>
      <c r="T1401" s="18"/>
    </row>
    <row r="1402" spans="1:36" x14ac:dyDescent="0.2">
      <c r="D1402" s="5">
        <v>12.8</v>
      </c>
      <c r="E1402">
        <v>9</v>
      </c>
      <c r="F1402" s="1">
        <f t="shared" si="127"/>
        <v>7.6393161125002695</v>
      </c>
      <c r="H1402" s="2">
        <v>9.6</v>
      </c>
      <c r="I1402" s="2">
        <v>8.6</v>
      </c>
      <c r="J1402" s="2">
        <v>5.4</v>
      </c>
      <c r="K1402" s="28">
        <f t="shared" si="123"/>
        <v>0.59430436176979617</v>
      </c>
      <c r="P1402" s="33"/>
      <c r="R1402" s="33"/>
      <c r="S1402" s="33"/>
      <c r="T1402" s="18"/>
    </row>
    <row r="1403" spans="1:36" x14ac:dyDescent="0.2">
      <c r="D1403" s="5">
        <v>12.8</v>
      </c>
      <c r="E1403">
        <v>10</v>
      </c>
      <c r="F1403" s="1">
        <f t="shared" si="127"/>
        <v>7.3198558702348731</v>
      </c>
      <c r="H1403" s="2">
        <v>10.6</v>
      </c>
      <c r="I1403" s="2">
        <v>7.4</v>
      </c>
      <c r="J1403" s="2">
        <v>5</v>
      </c>
      <c r="K1403" s="28">
        <f t="shared" si="123"/>
        <v>0.56454844022143114</v>
      </c>
      <c r="P1403" s="33"/>
      <c r="R1403" s="33"/>
      <c r="S1403" s="33"/>
      <c r="T1403" s="18"/>
    </row>
    <row r="1404" spans="1:36" x14ac:dyDescent="0.2">
      <c r="D1404" s="5">
        <v>12.8</v>
      </c>
      <c r="E1404">
        <v>11</v>
      </c>
      <c r="F1404" s="1">
        <f t="shared" si="127"/>
        <v>6.9961339195894698</v>
      </c>
      <c r="H1404" s="2">
        <v>9.6</v>
      </c>
      <c r="I1404" s="2">
        <v>8.6999999999999993</v>
      </c>
      <c r="J1404" s="2">
        <v>4.0999999999999996</v>
      </c>
      <c r="K1404" s="28">
        <f t="shared" si="123"/>
        <v>0.4486303122707187</v>
      </c>
      <c r="P1404" s="33"/>
      <c r="R1404" s="33"/>
      <c r="S1404" s="33"/>
      <c r="T1404" s="18"/>
    </row>
    <row r="1405" spans="1:36" x14ac:dyDescent="0.2">
      <c r="D1405" s="5">
        <v>12.8</v>
      </c>
      <c r="E1405">
        <v>12</v>
      </c>
      <c r="F1405" s="1">
        <f t="shared" si="127"/>
        <v>6.9658197678826168</v>
      </c>
      <c r="H1405" s="2">
        <v>10.4</v>
      </c>
      <c r="I1405" s="2">
        <v>6.5</v>
      </c>
      <c r="J1405" s="2">
        <v>5</v>
      </c>
      <c r="K1405" s="28">
        <f t="shared" si="123"/>
        <v>0.60813031926314987</v>
      </c>
      <c r="P1405" s="33"/>
      <c r="R1405" s="33"/>
      <c r="S1405" s="33"/>
      <c r="T1405" s="18"/>
    </row>
    <row r="1406" spans="1:36" x14ac:dyDescent="0.2">
      <c r="K1406" s="28" t="s">
        <v>159</v>
      </c>
    </row>
    <row r="1407" spans="1:36" x14ac:dyDescent="0.2">
      <c r="A1407" t="s">
        <v>117</v>
      </c>
      <c r="B1407" s="5">
        <v>19.344439999999999</v>
      </c>
      <c r="C1407" s="5">
        <v>-155.22778</v>
      </c>
      <c r="D1407" s="5">
        <v>9.6</v>
      </c>
      <c r="E1407">
        <v>1</v>
      </c>
      <c r="F1407" s="1">
        <f t="shared" ref="F1407:F1418" si="128">POWER((H1407*I1407*J1407),1/3)</f>
        <v>24.137177400819365</v>
      </c>
      <c r="G1407" s="2">
        <f>((H1407+I1407+J1407+H1408+I1408+J1408+H1409+I1409+J1409+H1410+I1410+J1410+H1411+I1411+J1411)/15)</f>
        <v>22.573333333333334</v>
      </c>
      <c r="H1407" s="2">
        <v>34</v>
      </c>
      <c r="I1407" s="2">
        <v>23.5</v>
      </c>
      <c r="J1407" s="2">
        <v>17.600000000000001</v>
      </c>
      <c r="K1407" s="28">
        <f t="shared" si="123"/>
        <v>0.62264324115595804</v>
      </c>
      <c r="L1407" s="28">
        <f>AVERAGE(K1407:K1418)</f>
        <v>0.57392847871443642</v>
      </c>
      <c r="P1407" s="33"/>
      <c r="Q1407" s="33"/>
      <c r="R1407" s="33"/>
      <c r="S1407" s="33"/>
      <c r="T1407" s="18"/>
      <c r="AA1407" s="18"/>
      <c r="AJ1407" s="33"/>
    </row>
    <row r="1408" spans="1:36" x14ac:dyDescent="0.2">
      <c r="D1408" s="5">
        <v>9.6</v>
      </c>
      <c r="E1408">
        <v>2</v>
      </c>
      <c r="F1408" s="1">
        <f t="shared" si="128"/>
        <v>22.176551818755545</v>
      </c>
      <c r="H1408" s="2">
        <v>27.6</v>
      </c>
      <c r="I1408" s="2">
        <v>22.2</v>
      </c>
      <c r="J1408" s="2">
        <v>17.8</v>
      </c>
      <c r="K1408" s="28">
        <f t="shared" si="123"/>
        <v>0.71909947891951742</v>
      </c>
      <c r="P1408" s="33"/>
      <c r="R1408" s="33"/>
      <c r="S1408" s="33"/>
      <c r="T1408" s="18"/>
    </row>
    <row r="1409" spans="1:60" x14ac:dyDescent="0.2">
      <c r="D1409" s="5">
        <v>9.6</v>
      </c>
      <c r="E1409">
        <v>3</v>
      </c>
      <c r="F1409" s="1">
        <f t="shared" si="128"/>
        <v>21.587807476564809</v>
      </c>
      <c r="H1409" s="2">
        <v>27.7</v>
      </c>
      <c r="I1409" s="2">
        <v>22.7</v>
      </c>
      <c r="J1409" s="2">
        <v>16</v>
      </c>
      <c r="K1409" s="28">
        <f t="shared" si="123"/>
        <v>0.63806830094119038</v>
      </c>
      <c r="P1409" s="33"/>
      <c r="R1409" s="33"/>
      <c r="S1409" s="33"/>
      <c r="T1409" s="18"/>
    </row>
    <row r="1410" spans="1:60" x14ac:dyDescent="0.2">
      <c r="D1410" s="5">
        <v>9.6</v>
      </c>
      <c r="E1410">
        <v>4</v>
      </c>
      <c r="F1410" s="1">
        <f t="shared" si="128"/>
        <v>21.424473413167945</v>
      </c>
      <c r="H1410" s="2">
        <v>27.3</v>
      </c>
      <c r="I1410" s="2">
        <v>21.7</v>
      </c>
      <c r="J1410" s="2">
        <v>16.600000000000001</v>
      </c>
      <c r="K1410" s="28">
        <f t="shared" si="123"/>
        <v>0.68201966584390306</v>
      </c>
      <c r="P1410" s="33"/>
      <c r="R1410" s="33"/>
      <c r="S1410" s="33"/>
      <c r="T1410" s="18"/>
    </row>
    <row r="1411" spans="1:60" x14ac:dyDescent="0.2">
      <c r="D1411" s="5">
        <v>9.6</v>
      </c>
      <c r="E1411">
        <v>5</v>
      </c>
      <c r="F1411" s="1">
        <f t="shared" si="128"/>
        <v>20.077393459647443</v>
      </c>
      <c r="H1411" s="2">
        <v>29.6</v>
      </c>
      <c r="I1411" s="2">
        <v>21.7</v>
      </c>
      <c r="J1411" s="2">
        <v>12.6</v>
      </c>
      <c r="K1411" s="28">
        <f t="shared" ref="K1411:K1474" si="129">J1411/SQRT(H1411*I1411)</f>
        <v>0.49715844693625566</v>
      </c>
      <c r="P1411" s="33"/>
      <c r="R1411" s="33"/>
      <c r="S1411" s="33"/>
      <c r="T1411" s="18"/>
    </row>
    <row r="1412" spans="1:60" x14ac:dyDescent="0.2">
      <c r="D1412" s="5">
        <v>9.6</v>
      </c>
      <c r="E1412">
        <v>6</v>
      </c>
      <c r="F1412" s="1">
        <f t="shared" si="128"/>
        <v>19.622082220008213</v>
      </c>
      <c r="H1412" s="2">
        <v>25.8</v>
      </c>
      <c r="I1412" s="2">
        <v>22.7</v>
      </c>
      <c r="J1412" s="2">
        <v>12.9</v>
      </c>
      <c r="K1412" s="28">
        <f t="shared" si="129"/>
        <v>0.53304874933067392</v>
      </c>
      <c r="P1412" s="33"/>
      <c r="R1412" s="33"/>
      <c r="S1412" s="33"/>
      <c r="T1412" s="18"/>
    </row>
    <row r="1413" spans="1:60" x14ac:dyDescent="0.2">
      <c r="D1413" s="5">
        <v>9.6</v>
      </c>
      <c r="E1413">
        <v>7</v>
      </c>
      <c r="F1413" s="1">
        <f t="shared" si="128"/>
        <v>18.800111286499831</v>
      </c>
      <c r="H1413" s="2">
        <v>25.5</v>
      </c>
      <c r="I1413" s="2">
        <v>20.2</v>
      </c>
      <c r="J1413" s="2">
        <v>12.9</v>
      </c>
      <c r="K1413" s="28">
        <f t="shared" si="129"/>
        <v>0.56838673701879261</v>
      </c>
      <c r="P1413" s="33"/>
      <c r="R1413" s="33"/>
      <c r="S1413" s="33"/>
      <c r="T1413" s="18"/>
    </row>
    <row r="1414" spans="1:60" x14ac:dyDescent="0.2">
      <c r="D1414" s="5">
        <v>9.6</v>
      </c>
      <c r="E1414">
        <v>8</v>
      </c>
      <c r="F1414" s="1">
        <f t="shared" si="128"/>
        <v>18.692055305720569</v>
      </c>
      <c r="H1414" s="2">
        <v>21.2</v>
      </c>
      <c r="I1414" s="2">
        <v>21.1</v>
      </c>
      <c r="J1414" s="2">
        <v>14.6</v>
      </c>
      <c r="K1414" s="28">
        <f t="shared" si="129"/>
        <v>0.69030925761118123</v>
      </c>
      <c r="P1414" s="33"/>
      <c r="R1414" s="33"/>
      <c r="S1414" s="33"/>
      <c r="T1414" s="18"/>
    </row>
    <row r="1415" spans="1:60" x14ac:dyDescent="0.2">
      <c r="D1415" s="5">
        <v>9.6</v>
      </c>
      <c r="E1415">
        <v>9</v>
      </c>
      <c r="F1415" s="1">
        <f t="shared" si="128"/>
        <v>18.340909999652364</v>
      </c>
      <c r="H1415" s="2">
        <v>24.6</v>
      </c>
      <c r="I1415" s="2">
        <v>20.9</v>
      </c>
      <c r="J1415" s="2">
        <v>12</v>
      </c>
      <c r="K1415" s="28">
        <f t="shared" si="129"/>
        <v>0.52922524110012137</v>
      </c>
      <c r="P1415" s="33"/>
      <c r="R1415" s="33"/>
      <c r="S1415" s="33"/>
      <c r="T1415" s="18"/>
    </row>
    <row r="1416" spans="1:60" x14ac:dyDescent="0.2">
      <c r="D1416" s="5">
        <v>9.6</v>
      </c>
      <c r="E1416">
        <v>10</v>
      </c>
      <c r="F1416" s="1">
        <f t="shared" si="128"/>
        <v>17.545535832596752</v>
      </c>
      <c r="H1416" s="2">
        <v>28.5</v>
      </c>
      <c r="I1416" s="2">
        <v>20.6</v>
      </c>
      <c r="J1416" s="2">
        <v>9.1999999999999993</v>
      </c>
      <c r="K1416" s="28">
        <f t="shared" si="129"/>
        <v>0.37969229758428141</v>
      </c>
      <c r="P1416" s="33"/>
      <c r="R1416" s="33"/>
      <c r="S1416" s="33"/>
      <c r="T1416" s="18"/>
    </row>
    <row r="1417" spans="1:60" x14ac:dyDescent="0.2">
      <c r="D1417" s="5">
        <v>9.6</v>
      </c>
      <c r="E1417">
        <v>11</v>
      </c>
      <c r="F1417" s="1">
        <f t="shared" si="128"/>
        <v>16.926071124156678</v>
      </c>
      <c r="H1417" s="2">
        <v>22.1</v>
      </c>
      <c r="I1417" s="2">
        <v>15.9</v>
      </c>
      <c r="J1417" s="2">
        <v>13.8</v>
      </c>
      <c r="K1417" s="28">
        <f t="shared" si="129"/>
        <v>0.73618063180855753</v>
      </c>
      <c r="P1417" s="33"/>
      <c r="R1417" s="33"/>
      <c r="S1417" s="33"/>
      <c r="T1417" s="18"/>
    </row>
    <row r="1418" spans="1:60" x14ac:dyDescent="0.2">
      <c r="D1418" s="5">
        <v>9.6</v>
      </c>
      <c r="E1418">
        <v>12</v>
      </c>
      <c r="F1418" s="1">
        <f t="shared" si="128"/>
        <v>13.881184970823892</v>
      </c>
      <c r="H1418" s="2">
        <v>23.2</v>
      </c>
      <c r="I1418" s="2">
        <v>18.899999999999999</v>
      </c>
      <c r="J1418" s="2">
        <v>6.1</v>
      </c>
      <c r="K1418" s="28">
        <f t="shared" si="129"/>
        <v>0.29130969632280351</v>
      </c>
      <c r="P1418" s="33"/>
      <c r="R1418" s="33"/>
      <c r="S1418" s="33"/>
      <c r="T1418" s="18"/>
    </row>
    <row r="1419" spans="1:60" x14ac:dyDescent="0.2">
      <c r="K1419" s="28" t="s">
        <v>159</v>
      </c>
    </row>
    <row r="1420" spans="1:60" s="15" customFormat="1" x14ac:dyDescent="0.2">
      <c r="B1420" s="14"/>
      <c r="C1420" s="14" t="s">
        <v>15</v>
      </c>
      <c r="D1420" s="5">
        <v>9.6</v>
      </c>
      <c r="E1420" s="15">
        <v>1</v>
      </c>
      <c r="F1420" s="16">
        <f>POWER((H1420*I1420*J1420),1/3)</f>
        <v>15.524636505760443</v>
      </c>
      <c r="G1420" s="17">
        <f>AVERAGE(H1420:J1420)</f>
        <v>15.866666666666665</v>
      </c>
      <c r="H1420" s="17">
        <v>19.5</v>
      </c>
      <c r="I1420" s="17">
        <v>16.399999999999999</v>
      </c>
      <c r="J1420" s="17">
        <v>11.7</v>
      </c>
      <c r="K1420" s="28">
        <f t="shared" si="129"/>
        <v>0.65425436986527252</v>
      </c>
      <c r="L1420" s="29"/>
      <c r="M1420" s="28"/>
      <c r="N1420" s="35"/>
      <c r="O1420" s="36"/>
      <c r="P1420" s="33"/>
      <c r="Q1420" s="36"/>
      <c r="R1420" s="36"/>
      <c r="S1420" s="36"/>
      <c r="T1420" s="36"/>
      <c r="U1420" s="18"/>
      <c r="V1420" s="18"/>
      <c r="W1420" s="18"/>
      <c r="X1420" s="18"/>
      <c r="Y1420" s="18"/>
      <c r="Z1420" s="18"/>
      <c r="AA1420" s="36"/>
      <c r="AB1420" s="36"/>
      <c r="AC1420" s="18"/>
      <c r="AD1420" s="18"/>
      <c r="AE1420" s="18"/>
      <c r="AF1420" s="18"/>
      <c r="AG1420" s="18"/>
      <c r="AH1420" s="18"/>
      <c r="AI1420" s="33"/>
      <c r="AJ1420" s="36"/>
      <c r="AK1420" s="36"/>
      <c r="AL1420" s="36"/>
      <c r="AM1420" s="36"/>
      <c r="AN1420" s="36"/>
      <c r="AO1420" s="36"/>
      <c r="AP1420" s="36"/>
      <c r="AQ1420" s="36"/>
      <c r="AR1420" s="36"/>
      <c r="AS1420" s="36"/>
      <c r="AT1420" s="36"/>
      <c r="AU1420" s="36"/>
      <c r="AV1420" s="36"/>
      <c r="AW1420" s="36"/>
      <c r="AX1420" s="36"/>
      <c r="AY1420" s="36"/>
      <c r="AZ1420" s="36"/>
      <c r="BA1420" s="36"/>
      <c r="BB1420" s="36"/>
      <c r="BC1420" s="36"/>
      <c r="BD1420" s="36"/>
      <c r="BE1420" s="36"/>
      <c r="BF1420" s="36"/>
      <c r="BG1420" s="36"/>
      <c r="BH1420" s="36"/>
    </row>
    <row r="1421" spans="1:60" x14ac:dyDescent="0.2">
      <c r="K1421" s="28" t="s">
        <v>159</v>
      </c>
    </row>
    <row r="1422" spans="1:60" x14ac:dyDescent="0.2">
      <c r="A1422" t="s">
        <v>118</v>
      </c>
      <c r="B1422" s="5">
        <v>19.339569999999998</v>
      </c>
      <c r="C1422" s="5">
        <v>-155.27679000000001</v>
      </c>
      <c r="D1422" s="5">
        <v>8.5</v>
      </c>
      <c r="E1422">
        <v>1</v>
      </c>
      <c r="F1422" s="1">
        <f t="shared" ref="F1422:F1433" si="130">POWER((H1422*I1422*J1422),1/3)</f>
        <v>23.631653398867023</v>
      </c>
      <c r="G1422" s="2">
        <f>((H1422+I1422+J1422+H1423+I1423+J1423+H1424+I1424+J1424+H1425+I1425+J1425+H1426+I1426+J1426)/15)</f>
        <v>23.40666666666667</v>
      </c>
      <c r="H1422" s="2">
        <v>34.4</v>
      </c>
      <c r="I1422" s="2">
        <v>27.8</v>
      </c>
      <c r="J1422" s="2">
        <v>13.8</v>
      </c>
      <c r="K1422" s="28">
        <f t="shared" si="129"/>
        <v>0.44624921706107518</v>
      </c>
      <c r="L1422" s="28">
        <f>AVERAGE(K1422:K1433)</f>
        <v>0.62639185614386628</v>
      </c>
      <c r="P1422" s="33"/>
      <c r="Q1422" s="33"/>
      <c r="R1422" s="33"/>
      <c r="S1422" s="33"/>
      <c r="T1422" s="18"/>
      <c r="AA1422" s="18"/>
      <c r="AJ1422" s="33"/>
    </row>
    <row r="1423" spans="1:60" x14ac:dyDescent="0.2">
      <c r="D1423" s="5">
        <v>8.5</v>
      </c>
      <c r="E1423">
        <v>2</v>
      </c>
      <c r="F1423" s="1">
        <f t="shared" si="130"/>
        <v>22.782175460405142</v>
      </c>
      <c r="H1423" s="2">
        <v>36.799999999999997</v>
      </c>
      <c r="I1423" s="2">
        <v>27.7</v>
      </c>
      <c r="J1423" s="2">
        <v>11.6</v>
      </c>
      <c r="K1423" s="28">
        <f t="shared" si="129"/>
        <v>0.36332409074331434</v>
      </c>
      <c r="P1423" s="33"/>
      <c r="R1423" s="33"/>
      <c r="S1423" s="33"/>
      <c r="T1423" s="18"/>
    </row>
    <row r="1424" spans="1:60" x14ac:dyDescent="0.2">
      <c r="D1424" s="5">
        <v>8.5</v>
      </c>
      <c r="E1424">
        <v>3</v>
      </c>
      <c r="F1424" s="1">
        <f t="shared" si="130"/>
        <v>22.24603304271977</v>
      </c>
      <c r="G1424" s="1"/>
      <c r="H1424" s="2">
        <v>27</v>
      </c>
      <c r="I1424" s="2">
        <v>23.3</v>
      </c>
      <c r="J1424" s="2">
        <v>17.5</v>
      </c>
      <c r="K1424" s="28">
        <f t="shared" si="129"/>
        <v>0.6977152349191672</v>
      </c>
      <c r="P1424" s="33"/>
      <c r="R1424" s="33"/>
      <c r="S1424" s="33"/>
      <c r="T1424" s="18"/>
    </row>
    <row r="1425" spans="1:36" x14ac:dyDescent="0.2">
      <c r="D1425" s="5">
        <v>8.5</v>
      </c>
      <c r="E1425">
        <v>4</v>
      </c>
      <c r="F1425" s="1">
        <f t="shared" si="130"/>
        <v>22.216804093897018</v>
      </c>
      <c r="G1425" s="1"/>
      <c r="H1425" s="2">
        <v>31.8</v>
      </c>
      <c r="I1425" s="2">
        <v>23.3</v>
      </c>
      <c r="J1425" s="2">
        <v>14.8</v>
      </c>
      <c r="K1425" s="28">
        <f t="shared" si="129"/>
        <v>0.54371359833618549</v>
      </c>
      <c r="P1425" s="33"/>
      <c r="R1425" s="33"/>
      <c r="S1425" s="33"/>
      <c r="T1425" s="18"/>
    </row>
    <row r="1426" spans="1:36" x14ac:dyDescent="0.2">
      <c r="D1426" s="5">
        <v>8.5</v>
      </c>
      <c r="E1426">
        <v>5</v>
      </c>
      <c r="F1426" s="1">
        <f t="shared" si="130"/>
        <v>19.892361739490696</v>
      </c>
      <c r="G1426" s="1"/>
      <c r="H1426" s="2">
        <v>26.2</v>
      </c>
      <c r="I1426" s="2">
        <v>20.3</v>
      </c>
      <c r="J1426" s="2">
        <v>14.8</v>
      </c>
      <c r="K1426" s="28">
        <f t="shared" si="129"/>
        <v>0.64174582324375928</v>
      </c>
      <c r="P1426" s="33"/>
      <c r="R1426" s="33"/>
      <c r="S1426" s="33"/>
      <c r="T1426" s="18"/>
    </row>
    <row r="1427" spans="1:36" x14ac:dyDescent="0.2">
      <c r="D1427" s="5">
        <v>8.5</v>
      </c>
      <c r="E1427">
        <v>6</v>
      </c>
      <c r="F1427" s="1">
        <f t="shared" si="130"/>
        <v>19.712840023611637</v>
      </c>
      <c r="G1427" s="1"/>
      <c r="H1427" s="2">
        <v>22.2</v>
      </c>
      <c r="I1427" s="2">
        <v>21.3</v>
      </c>
      <c r="J1427" s="2">
        <v>16.2</v>
      </c>
      <c r="K1427" s="28">
        <f t="shared" si="129"/>
        <v>0.74498705353535333</v>
      </c>
      <c r="P1427" s="33"/>
      <c r="R1427" s="33"/>
      <c r="S1427" s="33"/>
      <c r="T1427" s="18"/>
    </row>
    <row r="1428" spans="1:36" x14ac:dyDescent="0.2">
      <c r="D1428" s="5">
        <v>8.5</v>
      </c>
      <c r="E1428">
        <v>7</v>
      </c>
      <c r="F1428" s="1">
        <f t="shared" si="130"/>
        <v>18.979908586529234</v>
      </c>
      <c r="G1428" s="1"/>
      <c r="H1428" s="2">
        <v>22.8</v>
      </c>
      <c r="I1428" s="2">
        <v>20.399999999999999</v>
      </c>
      <c r="J1428" s="2">
        <v>14.7</v>
      </c>
      <c r="K1428" s="28">
        <f t="shared" si="129"/>
        <v>0.68160823299145512</v>
      </c>
      <c r="P1428" s="33"/>
      <c r="R1428" s="33"/>
      <c r="S1428" s="33"/>
      <c r="T1428" s="18"/>
    </row>
    <row r="1429" spans="1:36" x14ac:dyDescent="0.2">
      <c r="D1429" s="5">
        <v>8.5</v>
      </c>
      <c r="E1429">
        <v>8</v>
      </c>
      <c r="F1429" s="1">
        <f t="shared" si="130"/>
        <v>17.782847593418936</v>
      </c>
      <c r="G1429" s="1"/>
      <c r="H1429" s="2">
        <v>20.399999999999999</v>
      </c>
      <c r="I1429" s="2">
        <v>17.899999999999999</v>
      </c>
      <c r="J1429" s="2">
        <v>15.4</v>
      </c>
      <c r="K1429" s="28">
        <f t="shared" si="129"/>
        <v>0.80589622535280636</v>
      </c>
      <c r="P1429" s="33"/>
      <c r="R1429" s="33"/>
      <c r="S1429" s="33"/>
      <c r="T1429" s="18"/>
    </row>
    <row r="1430" spans="1:36" x14ac:dyDescent="0.2">
      <c r="D1430" s="5">
        <v>8.5</v>
      </c>
      <c r="E1430">
        <v>9</v>
      </c>
      <c r="F1430" s="1">
        <f t="shared" si="130"/>
        <v>17.720497177543468</v>
      </c>
      <c r="G1430" s="1"/>
      <c r="H1430" s="2">
        <v>26</v>
      </c>
      <c r="I1430" s="2">
        <v>17.399999999999999</v>
      </c>
      <c r="J1430" s="2">
        <v>12.3</v>
      </c>
      <c r="K1430" s="28">
        <f t="shared" si="129"/>
        <v>0.57828751121163102</v>
      </c>
      <c r="P1430" s="33"/>
      <c r="R1430" s="33"/>
      <c r="S1430" s="33"/>
      <c r="T1430" s="18"/>
    </row>
    <row r="1431" spans="1:36" x14ac:dyDescent="0.2">
      <c r="D1431" s="5">
        <v>8.5</v>
      </c>
      <c r="E1431">
        <v>10</v>
      </c>
      <c r="F1431" s="1">
        <f t="shared" si="130"/>
        <v>17.184604034392837</v>
      </c>
      <c r="G1431" s="1"/>
      <c r="H1431" s="2">
        <v>21.4</v>
      </c>
      <c r="I1431" s="2">
        <v>16.7</v>
      </c>
      <c r="J1431" s="2">
        <v>14.2</v>
      </c>
      <c r="K1431" s="28">
        <f t="shared" si="129"/>
        <v>0.75114403390639861</v>
      </c>
      <c r="P1431" s="33"/>
      <c r="R1431" s="33"/>
      <c r="S1431" s="33"/>
      <c r="T1431" s="18"/>
    </row>
    <row r="1432" spans="1:36" x14ac:dyDescent="0.2">
      <c r="D1432" s="5">
        <v>8.5</v>
      </c>
      <c r="E1432">
        <v>11</v>
      </c>
      <c r="F1432" s="1">
        <f t="shared" si="130"/>
        <v>16.436958094391294</v>
      </c>
      <c r="G1432" s="1"/>
      <c r="H1432" s="2">
        <v>20.9</v>
      </c>
      <c r="I1432" s="2">
        <v>16.600000000000001</v>
      </c>
      <c r="J1432" s="2">
        <v>12.8</v>
      </c>
      <c r="K1432" s="28">
        <f t="shared" si="129"/>
        <v>0.6871994173034599</v>
      </c>
      <c r="P1432" s="33"/>
      <c r="R1432" s="33"/>
      <c r="S1432" s="33"/>
      <c r="T1432" s="18"/>
    </row>
    <row r="1433" spans="1:36" x14ac:dyDescent="0.2">
      <c r="D1433" s="5">
        <v>8.5</v>
      </c>
      <c r="E1433">
        <v>12</v>
      </c>
      <c r="F1433" s="1">
        <f t="shared" si="130"/>
        <v>15.76640300001918</v>
      </c>
      <c r="G1433" s="1"/>
      <c r="H1433" s="2">
        <v>20.2</v>
      </c>
      <c r="I1433" s="2">
        <v>17.8</v>
      </c>
      <c r="J1433" s="2">
        <v>10.9</v>
      </c>
      <c r="K1433" s="28">
        <f t="shared" si="129"/>
        <v>0.57483183512179015</v>
      </c>
      <c r="P1433" s="33"/>
      <c r="R1433" s="33"/>
      <c r="S1433" s="33"/>
      <c r="T1433" s="18"/>
    </row>
    <row r="1434" spans="1:36" x14ac:dyDescent="0.2">
      <c r="G1434" s="1"/>
      <c r="K1434" s="28" t="s">
        <v>159</v>
      </c>
    </row>
    <row r="1435" spans="1:36" x14ac:dyDescent="0.2">
      <c r="A1435" t="s">
        <v>119</v>
      </c>
      <c r="B1435" s="5">
        <v>19.35284</v>
      </c>
      <c r="C1435" s="5">
        <v>-155.25820999999999</v>
      </c>
      <c r="D1435" s="5">
        <v>7.4</v>
      </c>
      <c r="E1435">
        <v>1</v>
      </c>
      <c r="F1435" s="1">
        <f t="shared" ref="F1435:F1447" si="131">POWER((H1435*I1435*J1435),1/3)</f>
        <v>38.599869347280752</v>
      </c>
      <c r="G1435" s="2">
        <f>((H1435+I1435+J1435+H1436+I1436+J1436+H1437+I1437+J1437+H1438+I1438+J1438+H1439+I1439+J1439)/15)</f>
        <v>35.499999999999993</v>
      </c>
      <c r="H1435" s="2">
        <v>46.4</v>
      </c>
      <c r="I1435" s="2">
        <v>39.6</v>
      </c>
      <c r="J1435" s="2">
        <v>31.3</v>
      </c>
      <c r="K1435" s="28">
        <f t="shared" si="129"/>
        <v>0.73019314970492666</v>
      </c>
      <c r="L1435" s="28">
        <f>AVERAGE(K1435:K1446)</f>
        <v>0.5859548944301588</v>
      </c>
      <c r="P1435" s="33"/>
      <c r="Q1435" s="33"/>
      <c r="R1435" s="33"/>
      <c r="S1435" s="33"/>
      <c r="T1435" s="18"/>
      <c r="AA1435" s="18"/>
      <c r="AJ1435" s="33"/>
    </row>
    <row r="1436" spans="1:36" x14ac:dyDescent="0.2">
      <c r="D1436" s="5">
        <v>7.4</v>
      </c>
      <c r="E1436">
        <v>2</v>
      </c>
      <c r="F1436" s="1">
        <f t="shared" si="131"/>
        <v>35.164014963936587</v>
      </c>
      <c r="H1436" s="2">
        <v>38.6</v>
      </c>
      <c r="I1436" s="2">
        <v>37.799999999999997</v>
      </c>
      <c r="J1436" s="2">
        <v>29.8</v>
      </c>
      <c r="K1436" s="28">
        <f t="shared" si="129"/>
        <v>0.7801474832855182</v>
      </c>
      <c r="P1436" s="33"/>
      <c r="R1436" s="33"/>
      <c r="S1436" s="33"/>
      <c r="T1436" s="18"/>
    </row>
    <row r="1437" spans="1:36" x14ac:dyDescent="0.2">
      <c r="D1437" s="5">
        <v>7.4</v>
      </c>
      <c r="E1437">
        <v>3</v>
      </c>
      <c r="F1437" s="1">
        <f t="shared" si="131"/>
        <v>33.94576705763631</v>
      </c>
      <c r="H1437" s="2">
        <v>58.2</v>
      </c>
      <c r="I1437" s="2">
        <v>28.6</v>
      </c>
      <c r="J1437" s="2">
        <v>23.5</v>
      </c>
      <c r="K1437" s="28">
        <f t="shared" si="129"/>
        <v>0.5760011538182972</v>
      </c>
      <c r="P1437" s="33"/>
      <c r="R1437" s="33"/>
      <c r="S1437" s="33"/>
      <c r="T1437" s="18"/>
    </row>
    <row r="1438" spans="1:36" x14ac:dyDescent="0.2">
      <c r="D1438" s="5">
        <v>7.4</v>
      </c>
      <c r="E1438">
        <v>4</v>
      </c>
      <c r="F1438" s="1">
        <f t="shared" si="131"/>
        <v>32.327385899629149</v>
      </c>
      <c r="H1438" s="2">
        <v>42.2</v>
      </c>
      <c r="I1438" s="2">
        <v>35.9</v>
      </c>
      <c r="J1438" s="2">
        <v>22.3</v>
      </c>
      <c r="K1438" s="28">
        <f t="shared" si="129"/>
        <v>0.57292980175300345</v>
      </c>
      <c r="P1438" s="33"/>
      <c r="R1438" s="33"/>
      <c r="S1438" s="33"/>
      <c r="T1438" s="18"/>
    </row>
    <row r="1439" spans="1:36" x14ac:dyDescent="0.2">
      <c r="D1439" s="5">
        <v>7.4</v>
      </c>
      <c r="E1439">
        <v>5</v>
      </c>
      <c r="F1439" s="1">
        <f t="shared" si="131"/>
        <v>28.858245998133132</v>
      </c>
      <c r="H1439" s="2">
        <v>49.4</v>
      </c>
      <c r="I1439" s="2">
        <v>35</v>
      </c>
      <c r="J1439" s="2">
        <v>13.9</v>
      </c>
      <c r="K1439" s="28">
        <f t="shared" si="129"/>
        <v>0.33428531881949791</v>
      </c>
      <c r="P1439" s="33"/>
      <c r="R1439" s="33"/>
      <c r="S1439" s="33"/>
      <c r="T1439" s="18"/>
    </row>
    <row r="1440" spans="1:36" x14ac:dyDescent="0.2">
      <c r="D1440" s="5">
        <v>7.4</v>
      </c>
      <c r="E1440">
        <v>6</v>
      </c>
      <c r="F1440" s="1">
        <f t="shared" si="131"/>
        <v>28.215363089004963</v>
      </c>
      <c r="H1440" s="2">
        <v>37.4</v>
      </c>
      <c r="I1440" s="2">
        <v>30.8</v>
      </c>
      <c r="J1440" s="2">
        <v>19.5</v>
      </c>
      <c r="K1440" s="28">
        <f t="shared" si="129"/>
        <v>0.5745442095121458</v>
      </c>
      <c r="P1440" s="33"/>
      <c r="R1440" s="33"/>
      <c r="S1440" s="33"/>
      <c r="T1440" s="18"/>
    </row>
    <row r="1441" spans="1:60" x14ac:dyDescent="0.2">
      <c r="D1441" s="5">
        <v>7.4</v>
      </c>
      <c r="E1441">
        <v>7</v>
      </c>
      <c r="F1441" s="1">
        <f t="shared" si="131"/>
        <v>24.419298536839676</v>
      </c>
      <c r="H1441" s="2">
        <v>31.6</v>
      </c>
      <c r="I1441" s="2">
        <v>24</v>
      </c>
      <c r="J1441" s="2">
        <v>19.2</v>
      </c>
      <c r="K1441" s="28">
        <f t="shared" si="129"/>
        <v>0.69719147252895197</v>
      </c>
      <c r="P1441" s="33"/>
      <c r="R1441" s="33"/>
      <c r="S1441" s="33"/>
      <c r="T1441" s="18"/>
    </row>
    <row r="1442" spans="1:60" x14ac:dyDescent="0.2">
      <c r="D1442" s="5">
        <v>7.4</v>
      </c>
      <c r="E1442">
        <v>8</v>
      </c>
      <c r="F1442" s="1">
        <f t="shared" si="131"/>
        <v>24.36029329809368</v>
      </c>
      <c r="H1442" s="2">
        <v>38.5</v>
      </c>
      <c r="I1442" s="2">
        <v>25.2</v>
      </c>
      <c r="J1442" s="2">
        <v>14.9</v>
      </c>
      <c r="K1442" s="28">
        <f t="shared" si="129"/>
        <v>0.47836085479534801</v>
      </c>
      <c r="P1442" s="33"/>
      <c r="R1442" s="33"/>
      <c r="S1442" s="33"/>
      <c r="T1442" s="18"/>
    </row>
    <row r="1443" spans="1:60" x14ac:dyDescent="0.2">
      <c r="D1443" s="5">
        <v>7.4</v>
      </c>
      <c r="E1443">
        <v>9</v>
      </c>
      <c r="F1443" s="1">
        <f t="shared" si="131"/>
        <v>24.242733501420947</v>
      </c>
      <c r="H1443" s="2">
        <v>34</v>
      </c>
      <c r="I1443" s="2">
        <v>28.9</v>
      </c>
      <c r="J1443" s="2">
        <v>14.5</v>
      </c>
      <c r="K1443" s="28">
        <f t="shared" si="129"/>
        <v>0.46257229976036979</v>
      </c>
      <c r="P1443" s="33"/>
      <c r="R1443" s="33"/>
      <c r="S1443" s="33"/>
      <c r="T1443" s="18"/>
    </row>
    <row r="1444" spans="1:60" x14ac:dyDescent="0.2">
      <c r="D1444" s="5">
        <v>7.4</v>
      </c>
      <c r="E1444">
        <v>10</v>
      </c>
      <c r="F1444" s="1">
        <f t="shared" si="131"/>
        <v>23.283113259279535</v>
      </c>
      <c r="H1444" s="2">
        <v>29.3</v>
      </c>
      <c r="I1444" s="2">
        <v>23.8</v>
      </c>
      <c r="J1444" s="2">
        <v>18.100000000000001</v>
      </c>
      <c r="K1444" s="28">
        <f t="shared" si="129"/>
        <v>0.68541923222588763</v>
      </c>
      <c r="P1444" s="33"/>
      <c r="R1444" s="33"/>
      <c r="S1444" s="33"/>
      <c r="T1444" s="18"/>
    </row>
    <row r="1445" spans="1:60" x14ac:dyDescent="0.2">
      <c r="D1445" s="5">
        <v>7.4</v>
      </c>
      <c r="E1445">
        <v>11</v>
      </c>
      <c r="F1445" s="1">
        <f t="shared" si="131"/>
        <v>21.099969302831134</v>
      </c>
      <c r="H1445" s="2">
        <v>25.3</v>
      </c>
      <c r="I1445" s="2">
        <v>23.5</v>
      </c>
      <c r="J1445" s="2">
        <v>15.8</v>
      </c>
      <c r="K1445" s="28">
        <f t="shared" si="129"/>
        <v>0.64798193026714668</v>
      </c>
      <c r="P1445" s="33"/>
      <c r="R1445" s="33"/>
      <c r="S1445" s="33"/>
      <c r="T1445" s="18"/>
    </row>
    <row r="1446" spans="1:60" x14ac:dyDescent="0.2">
      <c r="D1446" s="5">
        <v>7.4</v>
      </c>
      <c r="E1446">
        <v>12</v>
      </c>
      <c r="F1446" s="1">
        <f t="shared" si="131"/>
        <v>20.864065292837687</v>
      </c>
      <c r="H1446" s="2">
        <v>28.4</v>
      </c>
      <c r="I1446" s="2">
        <v>24.6</v>
      </c>
      <c r="J1446" s="2">
        <v>13</v>
      </c>
      <c r="K1446" s="28">
        <f t="shared" si="129"/>
        <v>0.49183182669081188</v>
      </c>
      <c r="P1446" s="33"/>
      <c r="R1446" s="33"/>
      <c r="S1446" s="33"/>
      <c r="T1446" s="18"/>
    </row>
    <row r="1447" spans="1:60" x14ac:dyDescent="0.2">
      <c r="C1447" s="5" t="s">
        <v>120</v>
      </c>
      <c r="F1447" s="1">
        <f t="shared" si="131"/>
        <v>56.226810787177733</v>
      </c>
      <c r="H1447" s="2">
        <v>74.5</v>
      </c>
      <c r="I1447" s="2">
        <v>54.6</v>
      </c>
      <c r="J1447" s="2">
        <v>43.7</v>
      </c>
      <c r="K1447" s="28">
        <f t="shared" si="129"/>
        <v>0.68518363115502323</v>
      </c>
      <c r="P1447" s="33"/>
      <c r="R1447" s="33"/>
      <c r="S1447" s="33"/>
      <c r="T1447" s="18"/>
    </row>
    <row r="1448" spans="1:60" x14ac:dyDescent="0.2">
      <c r="F1448" s="1"/>
      <c r="K1448" s="28" t="s">
        <v>159</v>
      </c>
    </row>
    <row r="1449" spans="1:60" s="15" customFormat="1" x14ac:dyDescent="0.2">
      <c r="B1449" s="14"/>
      <c r="C1449" s="14" t="s">
        <v>15</v>
      </c>
      <c r="D1449" s="5">
        <v>7.4</v>
      </c>
      <c r="E1449" s="15">
        <v>1</v>
      </c>
      <c r="F1449" s="16">
        <f>POWER((H1449*I1449*J1449),1/3)</f>
        <v>63.528433501941763</v>
      </c>
      <c r="G1449" s="17">
        <f>AVERAGE(H1449:J1449)</f>
        <v>64.399999999999991</v>
      </c>
      <c r="H1449" s="17">
        <v>73.7</v>
      </c>
      <c r="I1449" s="17">
        <v>69.3</v>
      </c>
      <c r="J1449" s="17">
        <v>50.2</v>
      </c>
      <c r="K1449" s="28">
        <f t="shared" si="129"/>
        <v>0.70243049231177068</v>
      </c>
      <c r="L1449" s="29"/>
      <c r="M1449" s="28"/>
      <c r="N1449" s="35"/>
      <c r="O1449" s="36"/>
      <c r="P1449" s="33"/>
      <c r="Q1449" s="36"/>
      <c r="R1449" s="36"/>
      <c r="S1449" s="36"/>
      <c r="T1449" s="36"/>
      <c r="U1449" s="18"/>
      <c r="V1449" s="18"/>
      <c r="W1449" s="18"/>
      <c r="X1449" s="18"/>
      <c r="Y1449" s="18"/>
      <c r="Z1449" s="18"/>
      <c r="AA1449" s="36"/>
      <c r="AB1449" s="36"/>
      <c r="AC1449" s="18"/>
      <c r="AD1449" s="18"/>
      <c r="AE1449" s="18"/>
      <c r="AF1449" s="18"/>
      <c r="AG1449" s="18"/>
      <c r="AH1449" s="18"/>
      <c r="AI1449" s="33"/>
      <c r="AJ1449" s="36"/>
      <c r="AK1449" s="36"/>
      <c r="AL1449" s="36"/>
      <c r="AM1449" s="36"/>
      <c r="AN1449" s="36"/>
      <c r="AO1449" s="36"/>
      <c r="AP1449" s="36"/>
      <c r="AQ1449" s="36"/>
      <c r="AR1449" s="36"/>
      <c r="AS1449" s="36"/>
      <c r="AT1449" s="36"/>
      <c r="AU1449" s="36"/>
      <c r="AV1449" s="36"/>
      <c r="AW1449" s="36"/>
      <c r="AX1449" s="36"/>
      <c r="AY1449" s="36"/>
      <c r="AZ1449" s="36"/>
      <c r="BA1449" s="36"/>
      <c r="BB1449" s="36"/>
      <c r="BC1449" s="36"/>
      <c r="BD1449" s="36"/>
      <c r="BE1449" s="36"/>
      <c r="BF1449" s="36"/>
      <c r="BG1449" s="36"/>
      <c r="BH1449" s="36"/>
    </row>
    <row r="1450" spans="1:60" x14ac:dyDescent="0.2">
      <c r="K1450" s="28" t="s">
        <v>159</v>
      </c>
    </row>
    <row r="1451" spans="1:60" x14ac:dyDescent="0.2">
      <c r="A1451" t="s">
        <v>121</v>
      </c>
      <c r="B1451" s="5">
        <v>19.339510000000001</v>
      </c>
      <c r="C1451" s="5">
        <v>-155.24849</v>
      </c>
      <c r="D1451" s="5">
        <v>9.1</v>
      </c>
      <c r="E1451">
        <v>1</v>
      </c>
      <c r="F1451" s="1">
        <f t="shared" ref="F1451:F1462" si="132">POWER((H1451*I1451*J1451),1/3)</f>
        <v>26.576435308463509</v>
      </c>
      <c r="G1451" s="2">
        <f>((H1451+I1451+J1451+H1452+I1452+J1452+H1453+I1453+J1453+H1454+I1454+J1454+H1455+I1455+J1455)/15)</f>
        <v>25.619999999999997</v>
      </c>
      <c r="H1451" s="2">
        <v>34.799999999999997</v>
      </c>
      <c r="I1451" s="2">
        <v>29</v>
      </c>
      <c r="J1451" s="2">
        <v>18.600000000000001</v>
      </c>
      <c r="K1451" s="28">
        <f t="shared" si="129"/>
        <v>0.58549652698828103</v>
      </c>
      <c r="L1451" s="28">
        <f>AVERAGE(K1451:K1462)</f>
        <v>0.55995272569158738</v>
      </c>
      <c r="P1451" s="33"/>
      <c r="Q1451" s="33"/>
      <c r="R1451" s="33"/>
      <c r="S1451" s="33"/>
      <c r="T1451" s="18"/>
      <c r="AA1451" s="18"/>
      <c r="AJ1451" s="33"/>
    </row>
    <row r="1452" spans="1:60" x14ac:dyDescent="0.2">
      <c r="D1452" s="5">
        <v>9.1</v>
      </c>
      <c r="E1452">
        <v>2</v>
      </c>
      <c r="F1452" s="1">
        <f t="shared" si="132"/>
        <v>25.188647569870252</v>
      </c>
      <c r="H1452" s="2">
        <v>35.5</v>
      </c>
      <c r="I1452" s="2">
        <v>24.6</v>
      </c>
      <c r="J1452" s="2">
        <v>18.3</v>
      </c>
      <c r="K1452" s="28">
        <f t="shared" si="129"/>
        <v>0.61925476870792251</v>
      </c>
      <c r="P1452" s="33"/>
      <c r="R1452" s="33"/>
      <c r="S1452" s="33"/>
      <c r="T1452" s="18"/>
    </row>
    <row r="1453" spans="1:60" x14ac:dyDescent="0.2">
      <c r="D1453" s="5">
        <v>9.1</v>
      </c>
      <c r="E1453">
        <v>3</v>
      </c>
      <c r="F1453" s="1">
        <f t="shared" si="132"/>
        <v>24.671584625284609</v>
      </c>
      <c r="H1453" s="2">
        <v>32.5</v>
      </c>
      <c r="I1453" s="2">
        <v>28.7</v>
      </c>
      <c r="J1453" s="2">
        <v>16.100000000000001</v>
      </c>
      <c r="K1453" s="28">
        <f t="shared" si="129"/>
        <v>0.52716096847089744</v>
      </c>
      <c r="P1453" s="33"/>
      <c r="R1453" s="33"/>
      <c r="S1453" s="33"/>
      <c r="T1453" s="18"/>
    </row>
    <row r="1454" spans="1:60" x14ac:dyDescent="0.2">
      <c r="D1454" s="5">
        <v>9.1</v>
      </c>
      <c r="E1454">
        <v>4</v>
      </c>
      <c r="F1454" s="1">
        <f t="shared" si="132"/>
        <v>22.988283887943151</v>
      </c>
      <c r="H1454" s="2">
        <v>33.6</v>
      </c>
      <c r="I1454" s="2">
        <v>26.2</v>
      </c>
      <c r="J1454" s="2">
        <v>13.8</v>
      </c>
      <c r="K1454" s="28">
        <f t="shared" si="129"/>
        <v>0.46511334672302296</v>
      </c>
      <c r="P1454" s="33"/>
      <c r="R1454" s="33"/>
      <c r="S1454" s="33"/>
      <c r="T1454" s="18"/>
    </row>
    <row r="1455" spans="1:60" x14ac:dyDescent="0.2">
      <c r="D1455" s="5">
        <v>9.1</v>
      </c>
      <c r="E1455">
        <v>5</v>
      </c>
      <c r="F1455" s="1">
        <f t="shared" si="132"/>
        <v>22.851939913220235</v>
      </c>
      <c r="H1455" s="2">
        <v>32.700000000000003</v>
      </c>
      <c r="I1455" s="2">
        <v>25.7</v>
      </c>
      <c r="J1455" s="2">
        <v>14.2</v>
      </c>
      <c r="K1455" s="28">
        <f t="shared" si="129"/>
        <v>0.48983284913150965</v>
      </c>
      <c r="P1455" s="33"/>
      <c r="R1455" s="33"/>
      <c r="S1455" s="33"/>
      <c r="T1455" s="18"/>
    </row>
    <row r="1456" spans="1:60" x14ac:dyDescent="0.2">
      <c r="D1456" s="5">
        <v>9.1</v>
      </c>
      <c r="E1456">
        <v>6</v>
      </c>
      <c r="F1456" s="1">
        <f t="shared" si="132"/>
        <v>21.965625381589359</v>
      </c>
      <c r="H1456" s="2">
        <v>26.1</v>
      </c>
      <c r="I1456" s="2">
        <v>25.7</v>
      </c>
      <c r="J1456" s="2">
        <v>15.8</v>
      </c>
      <c r="K1456" s="28">
        <f t="shared" si="129"/>
        <v>0.61005679897120124</v>
      </c>
      <c r="P1456" s="33"/>
      <c r="R1456" s="33"/>
      <c r="S1456" s="33"/>
      <c r="T1456" s="18"/>
    </row>
    <row r="1457" spans="1:36" x14ac:dyDescent="0.2">
      <c r="D1457" s="5">
        <v>9.1</v>
      </c>
      <c r="E1457">
        <v>7</v>
      </c>
      <c r="F1457" s="1">
        <f t="shared" si="132"/>
        <v>20.265339188116677</v>
      </c>
      <c r="H1457" s="2">
        <v>24.5</v>
      </c>
      <c r="I1457" s="2">
        <v>21.5</v>
      </c>
      <c r="J1457" s="2">
        <v>15.8</v>
      </c>
      <c r="K1457" s="28">
        <f t="shared" si="129"/>
        <v>0.68842211750147253</v>
      </c>
      <c r="P1457" s="33"/>
      <c r="R1457" s="33"/>
      <c r="S1457" s="33"/>
      <c r="T1457" s="18"/>
    </row>
    <row r="1458" spans="1:36" x14ac:dyDescent="0.2">
      <c r="D1458" s="5">
        <v>9.1</v>
      </c>
      <c r="E1458">
        <v>8</v>
      </c>
      <c r="F1458" s="1">
        <f t="shared" si="132"/>
        <v>19.270735176579819</v>
      </c>
      <c r="H1458" s="2">
        <v>25.8</v>
      </c>
      <c r="I1458" s="2">
        <v>20.100000000000001</v>
      </c>
      <c r="J1458" s="2">
        <v>13.8</v>
      </c>
      <c r="K1458" s="28">
        <f t="shared" si="129"/>
        <v>0.60599801934052333</v>
      </c>
      <c r="P1458" s="33"/>
      <c r="R1458" s="33"/>
      <c r="S1458" s="33"/>
      <c r="T1458" s="18"/>
    </row>
    <row r="1459" spans="1:36" x14ac:dyDescent="0.2">
      <c r="D1459" s="5">
        <v>9.1</v>
      </c>
      <c r="E1459">
        <v>9</v>
      </c>
      <c r="F1459" s="1">
        <f t="shared" si="132"/>
        <v>17.993083762630153</v>
      </c>
      <c r="H1459" s="2">
        <v>22.2</v>
      </c>
      <c r="I1459" s="2">
        <v>20.5</v>
      </c>
      <c r="J1459" s="2">
        <v>12.8</v>
      </c>
      <c r="K1459" s="28">
        <f t="shared" si="129"/>
        <v>0.6000073243528633</v>
      </c>
      <c r="P1459" s="33"/>
      <c r="R1459" s="33"/>
      <c r="S1459" s="33"/>
      <c r="T1459" s="18"/>
    </row>
    <row r="1460" spans="1:36" x14ac:dyDescent="0.2">
      <c r="D1460" s="5">
        <v>9.1</v>
      </c>
      <c r="E1460">
        <v>10</v>
      </c>
      <c r="F1460" s="1">
        <f t="shared" si="132"/>
        <v>17.982421109560882</v>
      </c>
      <c r="H1460" s="2">
        <v>26.3</v>
      </c>
      <c r="I1460" s="2">
        <v>20.100000000000001</v>
      </c>
      <c r="J1460" s="2">
        <v>11</v>
      </c>
      <c r="K1460" s="28">
        <f t="shared" si="129"/>
        <v>0.47842821304611183</v>
      </c>
      <c r="P1460" s="33"/>
      <c r="R1460" s="33"/>
      <c r="S1460" s="33"/>
      <c r="T1460" s="18"/>
    </row>
    <row r="1461" spans="1:36" x14ac:dyDescent="0.2">
      <c r="D1461" s="5">
        <v>9.1</v>
      </c>
      <c r="E1461">
        <v>11</v>
      </c>
      <c r="F1461" s="1">
        <f t="shared" si="132"/>
        <v>17.852498296837972</v>
      </c>
      <c r="H1461" s="2">
        <v>22.5</v>
      </c>
      <c r="I1461" s="2">
        <v>21.8</v>
      </c>
      <c r="J1461" s="2">
        <v>11.6</v>
      </c>
      <c r="K1461" s="28">
        <f t="shared" si="129"/>
        <v>0.52376742354344785</v>
      </c>
      <c r="P1461" s="33"/>
      <c r="R1461" s="33"/>
      <c r="S1461" s="33"/>
      <c r="T1461" s="18"/>
    </row>
    <row r="1462" spans="1:36" x14ac:dyDescent="0.2">
      <c r="D1462" s="5">
        <v>9.1</v>
      </c>
      <c r="E1462">
        <v>12</v>
      </c>
      <c r="F1462" s="1">
        <f t="shared" si="132"/>
        <v>17.343873848640818</v>
      </c>
      <c r="H1462" s="2">
        <v>24.3</v>
      </c>
      <c r="I1462" s="2">
        <v>19</v>
      </c>
      <c r="J1462" s="2">
        <v>11.3</v>
      </c>
      <c r="K1462" s="28">
        <f t="shared" si="129"/>
        <v>0.52589435152179553</v>
      </c>
      <c r="P1462" s="33"/>
      <c r="R1462" s="33"/>
      <c r="S1462" s="33"/>
      <c r="T1462" s="18"/>
    </row>
    <row r="1463" spans="1:36" x14ac:dyDescent="0.2">
      <c r="K1463" s="28" t="s">
        <v>159</v>
      </c>
      <c r="P1463" s="33"/>
    </row>
    <row r="1464" spans="1:36" x14ac:dyDescent="0.2">
      <c r="A1464" t="s">
        <v>122</v>
      </c>
      <c r="B1464" s="5">
        <v>19.32882</v>
      </c>
      <c r="C1464" s="5">
        <v>-155.25149999999999</v>
      </c>
      <c r="D1464" s="5">
        <v>10.199999999999999</v>
      </c>
      <c r="E1464">
        <v>1</v>
      </c>
      <c r="F1464" s="1">
        <f t="shared" ref="F1464:F1475" si="133">POWER((H1464*I1464*J1464),1/3)</f>
        <v>18.830432076298671</v>
      </c>
      <c r="G1464" s="2">
        <f>((H1464+I1464+J1464+H1465+I1465+J1465+H1466+I1466+J1466+H1467+I1467+J1467+H1468+I1468+J1468)/15)</f>
        <v>17.873333333333331</v>
      </c>
      <c r="H1464" s="2">
        <v>25.2</v>
      </c>
      <c r="I1464" s="2">
        <v>20.7</v>
      </c>
      <c r="J1464" s="2">
        <v>12.8</v>
      </c>
      <c r="K1464" s="28">
        <f t="shared" si="129"/>
        <v>0.56043406665891604</v>
      </c>
      <c r="L1464" s="28">
        <f>AVERAGE(K1464:K1475)</f>
        <v>0.53512049468940659</v>
      </c>
      <c r="P1464" s="33"/>
      <c r="Q1464" s="33"/>
      <c r="R1464" s="33"/>
      <c r="S1464" s="33"/>
      <c r="T1464" s="18"/>
      <c r="AA1464" s="18"/>
      <c r="AJ1464" s="33"/>
    </row>
    <row r="1465" spans="1:36" x14ac:dyDescent="0.2">
      <c r="D1465" s="5">
        <v>10.199999999999999</v>
      </c>
      <c r="E1465">
        <v>2</v>
      </c>
      <c r="F1465" s="1">
        <f t="shared" si="133"/>
        <v>18.158598480335925</v>
      </c>
      <c r="H1465" s="2">
        <v>24</v>
      </c>
      <c r="I1465" s="2">
        <v>19.8</v>
      </c>
      <c r="J1465" s="2">
        <v>12.6</v>
      </c>
      <c r="K1465" s="28">
        <f t="shared" si="129"/>
        <v>0.57800597669133935</v>
      </c>
      <c r="P1465" s="33"/>
      <c r="R1465" s="33"/>
      <c r="S1465" s="33"/>
      <c r="T1465" s="18"/>
    </row>
    <row r="1466" spans="1:36" x14ac:dyDescent="0.2">
      <c r="D1466" s="5">
        <v>10.199999999999999</v>
      </c>
      <c r="E1466">
        <v>3</v>
      </c>
      <c r="F1466" s="1">
        <f t="shared" si="133"/>
        <v>17.071580531534497</v>
      </c>
      <c r="H1466" s="2">
        <v>25.1</v>
      </c>
      <c r="I1466" s="2">
        <v>18.7</v>
      </c>
      <c r="J1466" s="2">
        <v>10.6</v>
      </c>
      <c r="K1466" s="28">
        <f t="shared" si="129"/>
        <v>0.48926956492373619</v>
      </c>
      <c r="P1466" s="33"/>
      <c r="R1466" s="33"/>
      <c r="S1466" s="33"/>
      <c r="T1466" s="18"/>
    </row>
    <row r="1467" spans="1:36" x14ac:dyDescent="0.2">
      <c r="D1467" s="5">
        <v>10.199999999999999</v>
      </c>
      <c r="E1467">
        <v>4</v>
      </c>
      <c r="F1467" s="1">
        <f t="shared" si="133"/>
        <v>16.059887542138675</v>
      </c>
      <c r="H1467" s="2">
        <v>21.9</v>
      </c>
      <c r="I1467" s="2">
        <v>19.3</v>
      </c>
      <c r="J1467" s="2">
        <v>9.8000000000000007</v>
      </c>
      <c r="K1467" s="28">
        <f t="shared" si="129"/>
        <v>0.47667828017474906</v>
      </c>
      <c r="P1467" s="33"/>
      <c r="R1467" s="33"/>
      <c r="S1467" s="33"/>
      <c r="T1467" s="18"/>
    </row>
    <row r="1468" spans="1:36" x14ac:dyDescent="0.2">
      <c r="D1468" s="5">
        <v>10.199999999999999</v>
      </c>
      <c r="E1468">
        <v>5</v>
      </c>
      <c r="F1468" s="1">
        <f t="shared" si="133"/>
        <v>15.222864941299385</v>
      </c>
      <c r="H1468" s="2">
        <v>21.2</v>
      </c>
      <c r="I1468" s="2">
        <v>16</v>
      </c>
      <c r="J1468" s="2">
        <v>10.4</v>
      </c>
      <c r="K1468" s="28">
        <f t="shared" si="129"/>
        <v>0.56468391559199027</v>
      </c>
      <c r="P1468" s="33"/>
      <c r="R1468" s="33"/>
      <c r="S1468" s="33"/>
      <c r="T1468" s="18"/>
    </row>
    <row r="1469" spans="1:36" x14ac:dyDescent="0.2">
      <c r="D1469" s="5">
        <v>10.199999999999999</v>
      </c>
      <c r="E1469">
        <v>6</v>
      </c>
      <c r="F1469" s="1">
        <f t="shared" si="133"/>
        <v>15.208970063206229</v>
      </c>
      <c r="H1469" s="2">
        <v>19.100000000000001</v>
      </c>
      <c r="I1469" s="2">
        <v>16.3</v>
      </c>
      <c r="J1469" s="2">
        <v>11.3</v>
      </c>
      <c r="K1469" s="28">
        <f t="shared" si="129"/>
        <v>0.64042452916355697</v>
      </c>
      <c r="P1469" s="33"/>
      <c r="R1469" s="33"/>
      <c r="S1469" s="33"/>
      <c r="T1469" s="18"/>
    </row>
    <row r="1470" spans="1:36" x14ac:dyDescent="0.2">
      <c r="D1470" s="5">
        <v>10.199999999999999</v>
      </c>
      <c r="E1470">
        <v>7</v>
      </c>
      <c r="F1470" s="1">
        <f t="shared" si="133"/>
        <v>15.133062068058772</v>
      </c>
      <c r="H1470" s="2">
        <v>20.3</v>
      </c>
      <c r="I1470" s="2">
        <v>19.399999999999999</v>
      </c>
      <c r="J1470" s="2">
        <v>8.8000000000000007</v>
      </c>
      <c r="K1470" s="28">
        <f t="shared" si="129"/>
        <v>0.44343889995808761</v>
      </c>
      <c r="P1470" s="33"/>
      <c r="R1470" s="33"/>
      <c r="S1470" s="33"/>
      <c r="T1470" s="18"/>
    </row>
    <row r="1471" spans="1:36" x14ac:dyDescent="0.2">
      <c r="D1471" s="5">
        <v>10.199999999999999</v>
      </c>
      <c r="E1471">
        <v>8</v>
      </c>
      <c r="F1471" s="1">
        <f t="shared" si="133"/>
        <v>15.03586086490288</v>
      </c>
      <c r="H1471" s="2">
        <v>19.8</v>
      </c>
      <c r="I1471" s="2">
        <v>14.8</v>
      </c>
      <c r="J1471" s="2">
        <v>11.6</v>
      </c>
      <c r="K1471" s="28">
        <f t="shared" si="129"/>
        <v>0.67763298265835548</v>
      </c>
      <c r="P1471" s="33"/>
      <c r="R1471" s="33"/>
      <c r="S1471" s="33"/>
      <c r="T1471" s="18"/>
    </row>
    <row r="1472" spans="1:36" x14ac:dyDescent="0.2">
      <c r="D1472" s="5">
        <v>10.199999999999999</v>
      </c>
      <c r="E1472">
        <v>9</v>
      </c>
      <c r="F1472" s="1">
        <f t="shared" si="133"/>
        <v>14.763490482580487</v>
      </c>
      <c r="H1472" s="2">
        <v>20.2</v>
      </c>
      <c r="I1472" s="2">
        <v>17.7</v>
      </c>
      <c r="J1472" s="2">
        <v>9</v>
      </c>
      <c r="K1472" s="28">
        <f t="shared" si="129"/>
        <v>0.47597066982815994</v>
      </c>
      <c r="P1472" s="33"/>
      <c r="R1472" s="33"/>
      <c r="S1472" s="33"/>
      <c r="T1472" s="18"/>
    </row>
    <row r="1473" spans="1:36" x14ac:dyDescent="0.2">
      <c r="D1473" s="5">
        <v>10.199999999999999</v>
      </c>
      <c r="E1473">
        <v>10</v>
      </c>
      <c r="F1473" s="1">
        <f t="shared" si="133"/>
        <v>13.944508229148449</v>
      </c>
      <c r="H1473" s="2">
        <v>18.7</v>
      </c>
      <c r="I1473" s="2">
        <v>14.5</v>
      </c>
      <c r="J1473" s="2">
        <v>10</v>
      </c>
      <c r="K1473" s="28">
        <f t="shared" si="129"/>
        <v>0.60728869365445215</v>
      </c>
      <c r="P1473" s="33"/>
      <c r="R1473" s="33"/>
      <c r="S1473" s="33"/>
      <c r="T1473" s="18"/>
    </row>
    <row r="1474" spans="1:36" x14ac:dyDescent="0.2">
      <c r="D1474" s="5">
        <v>10.199999999999999</v>
      </c>
      <c r="E1474">
        <v>11</v>
      </c>
      <c r="F1474" s="1">
        <f t="shared" si="133"/>
        <v>13.833721703262336</v>
      </c>
      <c r="H1474" s="2">
        <v>24.1</v>
      </c>
      <c r="I1474" s="2">
        <v>16.899999999999999</v>
      </c>
      <c r="J1474" s="2">
        <v>6.5</v>
      </c>
      <c r="K1474" s="28">
        <f t="shared" si="129"/>
        <v>0.32207831320041541</v>
      </c>
      <c r="P1474" s="33"/>
      <c r="R1474" s="33"/>
      <c r="S1474" s="33"/>
      <c r="T1474" s="18"/>
    </row>
    <row r="1475" spans="1:36" x14ac:dyDescent="0.2">
      <c r="D1475" s="5">
        <v>10.199999999999999</v>
      </c>
      <c r="E1475">
        <v>12</v>
      </c>
      <c r="F1475" s="1">
        <f t="shared" si="133"/>
        <v>13.716190211701431</v>
      </c>
      <c r="H1475" s="2">
        <v>21</v>
      </c>
      <c r="I1475" s="2">
        <v>12.8</v>
      </c>
      <c r="J1475" s="2">
        <v>9.6</v>
      </c>
      <c r="K1475" s="28">
        <f t="shared" ref="K1475:K1538" si="134">J1475/SQRT(H1475*I1475)</f>
        <v>0.58554004376911983</v>
      </c>
      <c r="P1475" s="33"/>
      <c r="R1475" s="33"/>
      <c r="S1475" s="33"/>
      <c r="T1475" s="18"/>
    </row>
    <row r="1476" spans="1:36" x14ac:dyDescent="0.2">
      <c r="K1476" s="28" t="s">
        <v>159</v>
      </c>
    </row>
    <row r="1477" spans="1:36" x14ac:dyDescent="0.2">
      <c r="A1477" t="s">
        <v>123</v>
      </c>
      <c r="B1477" s="5">
        <v>19.317489999999999</v>
      </c>
      <c r="C1477" s="5">
        <v>-155.27970999999999</v>
      </c>
      <c r="D1477" s="5">
        <v>11</v>
      </c>
      <c r="E1477">
        <v>1</v>
      </c>
      <c r="F1477" s="1">
        <f t="shared" ref="F1477:F1487" si="135">POWER((H1477*I1477*J1477),1/3)</f>
        <v>20.416173256621359</v>
      </c>
      <c r="G1477" s="2">
        <f>((H1477+I1477+J1477+H1478+I1478+J1478+H1479+I1479+J1479+H1480+I1480+J1480+H1481+I1481+J1481)/15)</f>
        <v>17.493333333333332</v>
      </c>
      <c r="H1477" s="2">
        <v>34.4</v>
      </c>
      <c r="I1477" s="2">
        <v>18.600000000000001</v>
      </c>
      <c r="J1477" s="2">
        <v>13.3</v>
      </c>
      <c r="K1477" s="28">
        <f t="shared" si="134"/>
        <v>0.5257943894099516</v>
      </c>
      <c r="L1477" s="28">
        <f>AVERAGE(K1477:K1487)</f>
        <v>0.58233393856131677</v>
      </c>
      <c r="P1477" s="33"/>
      <c r="Q1477" s="33"/>
      <c r="R1477" s="33"/>
      <c r="S1477" s="33"/>
      <c r="T1477" s="18"/>
      <c r="AA1477" s="18"/>
      <c r="AJ1477" s="33"/>
    </row>
    <row r="1478" spans="1:36" x14ac:dyDescent="0.2">
      <c r="D1478" s="5">
        <v>11</v>
      </c>
      <c r="E1478">
        <v>2</v>
      </c>
      <c r="F1478" s="1">
        <f t="shared" si="135"/>
        <v>19.774137235719241</v>
      </c>
      <c r="H1478" s="2">
        <v>27.8</v>
      </c>
      <c r="I1478" s="2">
        <v>21.9</v>
      </c>
      <c r="J1478" s="2">
        <v>12.7</v>
      </c>
      <c r="K1478" s="28">
        <f t="shared" si="134"/>
        <v>0.51470604108399565</v>
      </c>
      <c r="P1478" s="33"/>
      <c r="R1478" s="33"/>
      <c r="S1478" s="33"/>
      <c r="T1478" s="18"/>
    </row>
    <row r="1479" spans="1:36" x14ac:dyDescent="0.2">
      <c r="D1479" s="5">
        <v>11</v>
      </c>
      <c r="E1479">
        <v>3</v>
      </c>
      <c r="F1479" s="1">
        <f t="shared" si="135"/>
        <v>16.399945468785557</v>
      </c>
      <c r="H1479" s="2">
        <v>19.5</v>
      </c>
      <c r="I1479" s="2">
        <v>15.6</v>
      </c>
      <c r="J1479" s="2">
        <v>14.5</v>
      </c>
      <c r="K1479" s="28">
        <f t="shared" si="134"/>
        <v>0.83135860701915265</v>
      </c>
      <c r="P1479" s="33"/>
      <c r="R1479" s="33"/>
      <c r="S1479" s="33"/>
      <c r="T1479" s="18"/>
    </row>
    <row r="1480" spans="1:36" x14ac:dyDescent="0.2">
      <c r="D1480" s="5">
        <v>11</v>
      </c>
      <c r="E1480">
        <v>4</v>
      </c>
      <c r="F1480" s="1">
        <f t="shared" si="135"/>
        <v>13.570278229894935</v>
      </c>
      <c r="H1480" s="2">
        <v>19.600000000000001</v>
      </c>
      <c r="I1480" s="2">
        <v>15</v>
      </c>
      <c r="J1480" s="2">
        <v>8.5</v>
      </c>
      <c r="K1480" s="28">
        <f t="shared" si="134"/>
        <v>0.49573006699183364</v>
      </c>
      <c r="P1480" s="33"/>
      <c r="R1480" s="33"/>
      <c r="S1480" s="33"/>
      <c r="T1480" s="18"/>
    </row>
    <row r="1481" spans="1:36" x14ac:dyDescent="0.2">
      <c r="D1481" s="5">
        <v>11</v>
      </c>
      <c r="E1481">
        <v>5</v>
      </c>
      <c r="F1481" s="1">
        <f t="shared" si="135"/>
        <v>13.391860357052479</v>
      </c>
      <c r="H1481" s="2">
        <v>17.399999999999999</v>
      </c>
      <c r="I1481" s="2">
        <v>12.9</v>
      </c>
      <c r="J1481" s="2">
        <v>10.7</v>
      </c>
      <c r="K1481" s="28">
        <f t="shared" si="134"/>
        <v>0.71419087722141872</v>
      </c>
      <c r="P1481" s="33"/>
      <c r="R1481" s="33"/>
      <c r="S1481" s="33"/>
      <c r="T1481" s="18"/>
    </row>
    <row r="1482" spans="1:36" x14ac:dyDescent="0.2">
      <c r="D1482" s="5">
        <v>11</v>
      </c>
      <c r="E1482">
        <v>6</v>
      </c>
      <c r="F1482" s="1">
        <f t="shared" si="135"/>
        <v>11.601644634036308</v>
      </c>
      <c r="H1482" s="2">
        <v>16.899999999999999</v>
      </c>
      <c r="I1482" s="2">
        <v>12</v>
      </c>
      <c r="J1482" s="2">
        <v>7.7</v>
      </c>
      <c r="K1482" s="28">
        <f t="shared" si="134"/>
        <v>0.54070047343458716</v>
      </c>
      <c r="P1482" s="33"/>
      <c r="R1482" s="33"/>
      <c r="S1482" s="33"/>
      <c r="T1482" s="18"/>
    </row>
    <row r="1483" spans="1:36" x14ac:dyDescent="0.2">
      <c r="D1483" s="5">
        <v>11</v>
      </c>
      <c r="E1483">
        <v>7</v>
      </c>
      <c r="F1483" s="1">
        <f t="shared" si="135"/>
        <v>10.330777955240649</v>
      </c>
      <c r="H1483" s="2">
        <v>13.6</v>
      </c>
      <c r="I1483" s="2">
        <v>12.1</v>
      </c>
      <c r="J1483" s="2">
        <v>6.7</v>
      </c>
      <c r="K1483" s="28">
        <f t="shared" si="134"/>
        <v>0.52229114566127699</v>
      </c>
      <c r="P1483" s="33"/>
      <c r="R1483" s="33"/>
      <c r="S1483" s="33"/>
      <c r="T1483" s="18"/>
    </row>
    <row r="1484" spans="1:36" x14ac:dyDescent="0.2">
      <c r="D1484" s="5">
        <v>11</v>
      </c>
      <c r="E1484">
        <v>8</v>
      </c>
      <c r="F1484" s="1">
        <f t="shared" si="135"/>
        <v>10.306496671183707</v>
      </c>
      <c r="H1484" s="2">
        <v>16.2</v>
      </c>
      <c r="I1484" s="2">
        <v>10.9</v>
      </c>
      <c r="J1484" s="2">
        <v>6.2</v>
      </c>
      <c r="K1484" s="28">
        <f t="shared" si="134"/>
        <v>0.46657442901858864</v>
      </c>
      <c r="P1484" s="33"/>
      <c r="R1484" s="33"/>
      <c r="S1484" s="33"/>
      <c r="T1484" s="18"/>
    </row>
    <row r="1485" spans="1:36" x14ac:dyDescent="0.2">
      <c r="D1485" s="5">
        <v>11</v>
      </c>
      <c r="E1485">
        <v>9</v>
      </c>
      <c r="F1485" s="1">
        <f t="shared" si="135"/>
        <v>10.068200478732569</v>
      </c>
      <c r="H1485" s="2">
        <v>13.5</v>
      </c>
      <c r="I1485" s="2">
        <v>10.5</v>
      </c>
      <c r="J1485" s="2">
        <v>7.2</v>
      </c>
      <c r="K1485" s="28">
        <f t="shared" si="134"/>
        <v>0.60474315681476354</v>
      </c>
      <c r="P1485" s="33"/>
      <c r="R1485" s="33"/>
      <c r="S1485" s="33"/>
      <c r="T1485" s="18"/>
    </row>
    <row r="1486" spans="1:36" x14ac:dyDescent="0.2">
      <c r="D1486" s="5">
        <v>11</v>
      </c>
      <c r="E1486">
        <v>10</v>
      </c>
      <c r="F1486" s="1">
        <f t="shared" si="135"/>
        <v>9.5652388668819537</v>
      </c>
      <c r="H1486" s="2">
        <v>13.6</v>
      </c>
      <c r="I1486" s="2">
        <v>9.9</v>
      </c>
      <c r="J1486" s="2">
        <v>6.5</v>
      </c>
      <c r="K1486" s="28">
        <f t="shared" si="134"/>
        <v>0.56017833082793744</v>
      </c>
      <c r="P1486" s="33"/>
      <c r="R1486" s="33"/>
      <c r="S1486" s="33"/>
      <c r="T1486" s="18"/>
    </row>
    <row r="1487" spans="1:36" x14ac:dyDescent="0.2">
      <c r="D1487" s="5">
        <v>11</v>
      </c>
      <c r="E1487">
        <v>11</v>
      </c>
      <c r="F1487" s="1">
        <f t="shared" si="135"/>
        <v>9.5311259770657539</v>
      </c>
      <c r="H1487" s="2">
        <v>13.3</v>
      </c>
      <c r="I1487" s="2">
        <v>9.3000000000000007</v>
      </c>
      <c r="J1487" s="2">
        <v>7</v>
      </c>
      <c r="K1487" s="28">
        <f t="shared" si="134"/>
        <v>0.62940580669097845</v>
      </c>
      <c r="P1487" s="33"/>
      <c r="R1487" s="33"/>
      <c r="S1487" s="33"/>
      <c r="T1487" s="18"/>
    </row>
    <row r="1488" spans="1:36" x14ac:dyDescent="0.2">
      <c r="K1488" s="28" t="s">
        <v>159</v>
      </c>
    </row>
    <row r="1489" spans="1:36" x14ac:dyDescent="0.2">
      <c r="A1489" t="s">
        <v>124</v>
      </c>
      <c r="B1489" s="5">
        <v>19.316659999999999</v>
      </c>
      <c r="C1489" s="5">
        <v>-155.27906999999999</v>
      </c>
      <c r="D1489" s="5">
        <v>11.1</v>
      </c>
      <c r="E1489">
        <v>1</v>
      </c>
      <c r="F1489" s="1">
        <f t="shared" ref="F1489:F1500" si="136">POWER((H1489*I1489*J1489),1/3)</f>
        <v>18.233741697227195</v>
      </c>
      <c r="G1489" s="2">
        <f>((H1489+I1489+J1489+H1490+I1490+J1490+H1491+I1491+J1491+H1492+I1492+J1492+H1493+I1493+J1493)/15)</f>
        <v>15.113333333333335</v>
      </c>
      <c r="H1489" s="2">
        <v>26</v>
      </c>
      <c r="I1489" s="2">
        <v>20.100000000000001</v>
      </c>
      <c r="J1489" s="2">
        <v>11.6</v>
      </c>
      <c r="K1489" s="28">
        <f t="shared" si="134"/>
        <v>0.50742666628876154</v>
      </c>
      <c r="L1489" s="28">
        <f>AVERAGE(K1489:K1500)</f>
        <v>0.5903666466716766</v>
      </c>
      <c r="P1489" s="33"/>
      <c r="Q1489" s="33"/>
      <c r="R1489" s="33"/>
      <c r="S1489" s="33"/>
      <c r="T1489" s="18"/>
      <c r="AA1489" s="18"/>
      <c r="AJ1489" s="33"/>
    </row>
    <row r="1490" spans="1:36" x14ac:dyDescent="0.2">
      <c r="D1490" s="5">
        <v>11.1</v>
      </c>
      <c r="E1490">
        <v>2</v>
      </c>
      <c r="F1490" s="1">
        <f t="shared" si="136"/>
        <v>16.976761789866263</v>
      </c>
      <c r="H1490" s="2">
        <v>23.2</v>
      </c>
      <c r="I1490" s="2">
        <v>18.5</v>
      </c>
      <c r="J1490" s="2">
        <v>11.4</v>
      </c>
      <c r="K1490" s="28">
        <f t="shared" si="134"/>
        <v>0.55026893365664709</v>
      </c>
      <c r="P1490" s="33"/>
      <c r="R1490" s="33"/>
      <c r="S1490" s="33"/>
      <c r="T1490" s="18"/>
    </row>
    <row r="1491" spans="1:36" x14ac:dyDescent="0.2">
      <c r="D1491" s="5">
        <v>11.1</v>
      </c>
      <c r="E1491">
        <v>3</v>
      </c>
      <c r="F1491" s="1">
        <f t="shared" si="136"/>
        <v>12.946525903803661</v>
      </c>
      <c r="H1491" s="2">
        <v>21.7</v>
      </c>
      <c r="I1491" s="2">
        <v>12.5</v>
      </c>
      <c r="J1491" s="2">
        <v>8</v>
      </c>
      <c r="K1491" s="28">
        <f t="shared" si="134"/>
        <v>0.48574139257513299</v>
      </c>
      <c r="P1491" s="33"/>
      <c r="R1491" s="33"/>
      <c r="S1491" s="33"/>
      <c r="T1491" s="18"/>
    </row>
    <row r="1492" spans="1:36" x14ac:dyDescent="0.2">
      <c r="D1492" s="5">
        <v>11.1</v>
      </c>
      <c r="E1492">
        <v>4</v>
      </c>
      <c r="F1492" s="1">
        <f t="shared" si="136"/>
        <v>12.418607166853132</v>
      </c>
      <c r="H1492" s="2">
        <v>17</v>
      </c>
      <c r="I1492" s="2">
        <v>13.1</v>
      </c>
      <c r="J1492" s="2">
        <v>8.6</v>
      </c>
      <c r="K1492" s="28">
        <f t="shared" si="134"/>
        <v>0.5762863629827244</v>
      </c>
      <c r="P1492" s="33"/>
      <c r="R1492" s="33"/>
      <c r="S1492" s="33"/>
      <c r="T1492" s="18"/>
    </row>
    <row r="1493" spans="1:36" x14ac:dyDescent="0.2">
      <c r="D1493" s="5">
        <v>11.1</v>
      </c>
      <c r="E1493">
        <v>5</v>
      </c>
      <c r="F1493" s="1">
        <f t="shared" si="136"/>
        <v>11.435163815604346</v>
      </c>
      <c r="H1493" s="2">
        <v>14.4</v>
      </c>
      <c r="I1493" s="2">
        <v>11.8</v>
      </c>
      <c r="J1493" s="2">
        <v>8.8000000000000007</v>
      </c>
      <c r="K1493" s="28">
        <f t="shared" si="134"/>
        <v>0.67508805312543718</v>
      </c>
      <c r="P1493" s="33"/>
      <c r="R1493" s="33"/>
      <c r="S1493" s="33"/>
      <c r="T1493" s="18"/>
    </row>
    <row r="1494" spans="1:36" x14ac:dyDescent="0.2">
      <c r="D1494" s="5">
        <v>11.1</v>
      </c>
      <c r="E1494">
        <v>6</v>
      </c>
      <c r="F1494" s="1">
        <f t="shared" si="136"/>
        <v>10.439433624094438</v>
      </c>
      <c r="H1494" s="2">
        <v>14.3</v>
      </c>
      <c r="I1494" s="2">
        <v>10.199999999999999</v>
      </c>
      <c r="J1494" s="2">
        <v>7.8</v>
      </c>
      <c r="K1494" s="28">
        <f t="shared" si="134"/>
        <v>0.64584231780306922</v>
      </c>
      <c r="P1494" s="33"/>
      <c r="R1494" s="33"/>
      <c r="S1494" s="33"/>
      <c r="T1494" s="18"/>
    </row>
    <row r="1495" spans="1:36" x14ac:dyDescent="0.2">
      <c r="D1495" s="5">
        <v>11.1</v>
      </c>
      <c r="E1495">
        <v>7</v>
      </c>
      <c r="F1495" s="1">
        <f t="shared" si="136"/>
        <v>10.205354103082369</v>
      </c>
      <c r="H1495" s="2">
        <v>14</v>
      </c>
      <c r="I1495" s="2">
        <v>10.4</v>
      </c>
      <c r="J1495" s="2">
        <v>7.3</v>
      </c>
      <c r="K1495" s="28">
        <f t="shared" si="134"/>
        <v>0.60498160902026366</v>
      </c>
      <c r="P1495" s="33"/>
      <c r="R1495" s="33"/>
      <c r="S1495" s="33"/>
      <c r="T1495" s="18"/>
    </row>
    <row r="1496" spans="1:36" x14ac:dyDescent="0.2">
      <c r="D1496" s="5">
        <v>11.1</v>
      </c>
      <c r="E1496">
        <v>8</v>
      </c>
      <c r="F1496" s="1">
        <f t="shared" si="136"/>
        <v>9.218951168644697</v>
      </c>
      <c r="H1496" s="2">
        <v>12.3</v>
      </c>
      <c r="I1496" s="2">
        <v>9.1</v>
      </c>
      <c r="J1496" s="2">
        <v>7</v>
      </c>
      <c r="K1496" s="28">
        <f t="shared" si="134"/>
        <v>0.66164462402812263</v>
      </c>
      <c r="P1496" s="33"/>
      <c r="R1496" s="33"/>
      <c r="S1496" s="33"/>
      <c r="T1496" s="18"/>
    </row>
    <row r="1497" spans="1:36" x14ac:dyDescent="0.2">
      <c r="D1497" s="5">
        <v>11.1</v>
      </c>
      <c r="E1497">
        <v>9</v>
      </c>
      <c r="F1497" s="1">
        <f t="shared" si="136"/>
        <v>9.1985504962734748</v>
      </c>
      <c r="H1497" s="2">
        <v>13.8</v>
      </c>
      <c r="I1497" s="2">
        <v>9.4</v>
      </c>
      <c r="J1497" s="2">
        <v>6</v>
      </c>
      <c r="K1497" s="28">
        <f t="shared" si="134"/>
        <v>0.52680244310467528</v>
      </c>
      <c r="P1497" s="33"/>
      <c r="R1497" s="33"/>
      <c r="S1497" s="33"/>
      <c r="T1497" s="18"/>
    </row>
    <row r="1498" spans="1:36" x14ac:dyDescent="0.2">
      <c r="D1498" s="5">
        <v>11.1</v>
      </c>
      <c r="E1498">
        <v>10</v>
      </c>
      <c r="F1498" s="1">
        <f t="shared" si="136"/>
        <v>9.1923061068291769</v>
      </c>
      <c r="H1498" s="2">
        <v>17.399999999999999</v>
      </c>
      <c r="I1498" s="2">
        <v>7.2</v>
      </c>
      <c r="J1498" s="2">
        <v>6.2</v>
      </c>
      <c r="K1498" s="28">
        <f t="shared" si="134"/>
        <v>0.55392480966619406</v>
      </c>
      <c r="P1498" s="33"/>
      <c r="R1498" s="33"/>
      <c r="S1498" s="33"/>
      <c r="T1498" s="18"/>
    </row>
    <row r="1499" spans="1:36" x14ac:dyDescent="0.2">
      <c r="D1499" s="5">
        <v>11.1</v>
      </c>
      <c r="E1499">
        <v>11</v>
      </c>
      <c r="F1499" s="1">
        <f t="shared" si="136"/>
        <v>8.3617306765439778</v>
      </c>
      <c r="H1499" s="2">
        <v>12.6</v>
      </c>
      <c r="I1499" s="2">
        <v>8</v>
      </c>
      <c r="J1499" s="2">
        <v>5.8</v>
      </c>
      <c r="K1499" s="28">
        <f t="shared" si="134"/>
        <v>0.57769382784495693</v>
      </c>
      <c r="P1499" s="33"/>
      <c r="R1499" s="33"/>
      <c r="S1499" s="33"/>
      <c r="T1499" s="18"/>
    </row>
    <row r="1500" spans="1:36" x14ac:dyDescent="0.2">
      <c r="D1500" s="5">
        <v>11.1</v>
      </c>
      <c r="E1500">
        <v>12</v>
      </c>
      <c r="F1500" s="1">
        <f t="shared" si="136"/>
        <v>7.8519218521946943</v>
      </c>
      <c r="H1500" s="2">
        <v>11.3</v>
      </c>
      <c r="I1500" s="2">
        <v>6.8</v>
      </c>
      <c r="J1500" s="2">
        <v>6.3</v>
      </c>
      <c r="K1500" s="28">
        <f t="shared" si="134"/>
        <v>0.71869871996413359</v>
      </c>
      <c r="P1500" s="33"/>
      <c r="R1500" s="33"/>
      <c r="S1500" s="33"/>
      <c r="T1500" s="18"/>
    </row>
    <row r="1501" spans="1:36" x14ac:dyDescent="0.2">
      <c r="K1501" s="28" t="s">
        <v>159</v>
      </c>
    </row>
    <row r="1502" spans="1:36" x14ac:dyDescent="0.2">
      <c r="A1502" t="s">
        <v>125</v>
      </c>
      <c r="B1502" s="5">
        <v>19.32235</v>
      </c>
      <c r="C1502" s="5">
        <v>-155.28020000000001</v>
      </c>
      <c r="D1502" s="5">
        <v>10.4</v>
      </c>
      <c r="E1502">
        <v>1</v>
      </c>
      <c r="F1502" s="1">
        <f t="shared" ref="F1502:F1513" si="137">POWER((H1502*I1502*J1502),1/3)</f>
        <v>15.749261744181579</v>
      </c>
      <c r="G1502" s="2">
        <f>((H1502+I1502+J1502+H1503+I1503+J1503+H1504+I1504+J1504+H1505+I1505+J1505+H1506+I1506+J1506)/15)</f>
        <v>13.353333333333332</v>
      </c>
      <c r="H1502" s="2">
        <v>20.100000000000001</v>
      </c>
      <c r="I1502" s="2">
        <v>16.899999999999999</v>
      </c>
      <c r="J1502" s="2">
        <v>11.5</v>
      </c>
      <c r="K1502" s="28">
        <f t="shared" si="134"/>
        <v>0.62395958325952927</v>
      </c>
      <c r="L1502" s="28">
        <f>AVERAGE(K1502:K1513)</f>
        <v>0.60618863716678395</v>
      </c>
      <c r="P1502" s="33"/>
      <c r="Q1502" s="33"/>
      <c r="R1502" s="33"/>
      <c r="S1502" s="33"/>
      <c r="T1502" s="18"/>
      <c r="AA1502" s="18"/>
      <c r="AJ1502" s="33"/>
    </row>
    <row r="1503" spans="1:36" x14ac:dyDescent="0.2">
      <c r="D1503" s="5">
        <v>10.4</v>
      </c>
      <c r="E1503">
        <v>2</v>
      </c>
      <c r="F1503" s="1">
        <f t="shared" si="137"/>
        <v>13.115644731651292</v>
      </c>
      <c r="H1503" s="2">
        <v>18.7</v>
      </c>
      <c r="I1503" s="2">
        <v>12.7</v>
      </c>
      <c r="J1503" s="2">
        <v>9.5</v>
      </c>
      <c r="K1503" s="28">
        <f t="shared" si="134"/>
        <v>0.61645437842042505</v>
      </c>
      <c r="P1503" s="33"/>
      <c r="R1503" s="33"/>
      <c r="S1503" s="33"/>
      <c r="T1503" s="18"/>
    </row>
    <row r="1504" spans="1:36" x14ac:dyDescent="0.2">
      <c r="D1504" s="5">
        <v>10.4</v>
      </c>
      <c r="E1504">
        <v>3</v>
      </c>
      <c r="F1504" s="1">
        <f t="shared" si="137"/>
        <v>12.841531764089217</v>
      </c>
      <c r="H1504" s="2">
        <v>17.600000000000001</v>
      </c>
      <c r="I1504" s="2">
        <v>12.8</v>
      </c>
      <c r="J1504" s="2">
        <v>9.4</v>
      </c>
      <c r="K1504" s="28">
        <f t="shared" si="134"/>
        <v>0.6262771042946057</v>
      </c>
      <c r="P1504" s="33"/>
      <c r="R1504" s="33"/>
      <c r="S1504" s="33"/>
      <c r="T1504" s="18"/>
    </row>
    <row r="1505" spans="1:36" x14ac:dyDescent="0.2">
      <c r="D1505" s="5">
        <v>10.4</v>
      </c>
      <c r="E1505">
        <v>4</v>
      </c>
      <c r="F1505" s="1">
        <f t="shared" si="137"/>
        <v>11.637049594091224</v>
      </c>
      <c r="H1505" s="2">
        <v>17</v>
      </c>
      <c r="I1505" s="2">
        <v>10.3</v>
      </c>
      <c r="J1505" s="2">
        <v>9</v>
      </c>
      <c r="K1505" s="28">
        <f t="shared" si="134"/>
        <v>0.68014175295443813</v>
      </c>
      <c r="P1505" s="33"/>
      <c r="R1505" s="33"/>
      <c r="S1505" s="33"/>
      <c r="T1505" s="18"/>
    </row>
    <row r="1506" spans="1:36" x14ac:dyDescent="0.2">
      <c r="D1506" s="5">
        <v>10.4</v>
      </c>
      <c r="E1506">
        <v>5</v>
      </c>
      <c r="F1506" s="1">
        <f t="shared" si="137"/>
        <v>11.538522358653768</v>
      </c>
      <c r="H1506" s="2">
        <v>13</v>
      </c>
      <c r="I1506" s="2">
        <v>11.7</v>
      </c>
      <c r="J1506" s="2">
        <v>10.1</v>
      </c>
      <c r="K1506" s="28">
        <f t="shared" si="134"/>
        <v>0.81894882994104179</v>
      </c>
      <c r="P1506" s="33"/>
      <c r="R1506" s="33"/>
      <c r="S1506" s="33"/>
      <c r="T1506" s="18"/>
    </row>
    <row r="1507" spans="1:36" x14ac:dyDescent="0.2">
      <c r="D1507" s="5">
        <v>10.4</v>
      </c>
      <c r="E1507">
        <v>6</v>
      </c>
      <c r="F1507" s="1">
        <f t="shared" si="137"/>
        <v>10.750666625327272</v>
      </c>
      <c r="H1507" s="2">
        <v>12.9</v>
      </c>
      <c r="I1507" s="2">
        <v>11.2</v>
      </c>
      <c r="J1507" s="2">
        <v>8.6</v>
      </c>
      <c r="K1507" s="28">
        <f t="shared" si="134"/>
        <v>0.71547520006270093</v>
      </c>
      <c r="P1507" s="33"/>
      <c r="R1507" s="33"/>
      <c r="S1507" s="33"/>
      <c r="T1507" s="18"/>
    </row>
    <row r="1508" spans="1:36" x14ac:dyDescent="0.2">
      <c r="D1508" s="5">
        <v>10.4</v>
      </c>
      <c r="E1508">
        <v>7</v>
      </c>
      <c r="F1508" s="1">
        <f t="shared" si="137"/>
        <v>10.739672793511177</v>
      </c>
      <c r="H1508" s="2">
        <v>14</v>
      </c>
      <c r="I1508" s="2">
        <v>11.2</v>
      </c>
      <c r="J1508" s="2">
        <v>7.9</v>
      </c>
      <c r="K1508" s="28">
        <f t="shared" si="134"/>
        <v>0.63089060793744067</v>
      </c>
      <c r="P1508" s="33"/>
      <c r="R1508" s="33"/>
      <c r="S1508" s="33"/>
      <c r="T1508" s="18"/>
    </row>
    <row r="1509" spans="1:36" x14ac:dyDescent="0.2">
      <c r="D1509" s="5">
        <v>10.4</v>
      </c>
      <c r="E1509">
        <v>8</v>
      </c>
      <c r="F1509" s="1">
        <f t="shared" si="137"/>
        <v>10.159411946455165</v>
      </c>
      <c r="H1509" s="2">
        <v>19.100000000000001</v>
      </c>
      <c r="I1509" s="2">
        <v>9</v>
      </c>
      <c r="J1509" s="2">
        <v>6.1</v>
      </c>
      <c r="K1509" s="28">
        <f t="shared" si="134"/>
        <v>0.46525590798888006</v>
      </c>
      <c r="P1509" s="33"/>
      <c r="R1509" s="33"/>
      <c r="S1509" s="33"/>
      <c r="T1509" s="18"/>
    </row>
    <row r="1510" spans="1:36" x14ac:dyDescent="0.2">
      <c r="D1510" s="5">
        <v>10.4</v>
      </c>
      <c r="E1510">
        <v>9</v>
      </c>
      <c r="F1510" s="1">
        <f t="shared" si="137"/>
        <v>10.018419385127773</v>
      </c>
      <c r="H1510" s="2">
        <v>13.4</v>
      </c>
      <c r="I1510" s="2">
        <v>11.2</v>
      </c>
      <c r="J1510" s="2">
        <v>6.7</v>
      </c>
      <c r="K1510" s="28">
        <f t="shared" si="134"/>
        <v>0.54690688682548416</v>
      </c>
      <c r="P1510" s="33"/>
      <c r="R1510" s="33"/>
      <c r="S1510" s="33"/>
      <c r="T1510" s="18"/>
    </row>
    <row r="1511" spans="1:36" x14ac:dyDescent="0.2">
      <c r="D1511" s="5">
        <v>10.4</v>
      </c>
      <c r="E1511">
        <v>10</v>
      </c>
      <c r="F1511" s="1">
        <f t="shared" si="137"/>
        <v>9.1411492345498022</v>
      </c>
      <c r="H1511" s="2">
        <v>15.5</v>
      </c>
      <c r="I1511" s="2">
        <v>11.2</v>
      </c>
      <c r="J1511" s="2">
        <v>4.4000000000000004</v>
      </c>
      <c r="K1511" s="28">
        <f t="shared" si="134"/>
        <v>0.33394720739540401</v>
      </c>
      <c r="P1511" s="33"/>
      <c r="R1511" s="33"/>
      <c r="S1511" s="33"/>
      <c r="T1511" s="18"/>
    </row>
    <row r="1512" spans="1:36" x14ac:dyDescent="0.2">
      <c r="D1512" s="5">
        <v>10.4</v>
      </c>
      <c r="E1512">
        <v>11</v>
      </c>
      <c r="F1512" s="1">
        <f t="shared" si="137"/>
        <v>8.9265127017215367</v>
      </c>
      <c r="H1512" s="2">
        <v>10.8</v>
      </c>
      <c r="I1512" s="2">
        <v>8.9</v>
      </c>
      <c r="J1512" s="2">
        <v>7.4</v>
      </c>
      <c r="K1512" s="28">
        <f t="shared" si="134"/>
        <v>0.75478774234659574</v>
      </c>
      <c r="P1512" s="33"/>
      <c r="R1512" s="33"/>
      <c r="S1512" s="33"/>
      <c r="T1512" s="18"/>
    </row>
    <row r="1513" spans="1:36" x14ac:dyDescent="0.2">
      <c r="D1513" s="5">
        <v>10.4</v>
      </c>
      <c r="E1513">
        <v>12</v>
      </c>
      <c r="F1513" s="1">
        <f t="shared" si="137"/>
        <v>8.878469185298389</v>
      </c>
      <c r="H1513" s="2">
        <v>13.9</v>
      </c>
      <c r="I1513" s="2">
        <v>9.5</v>
      </c>
      <c r="J1513" s="2">
        <v>5.3</v>
      </c>
      <c r="K1513" s="28">
        <f t="shared" si="134"/>
        <v>0.46121844457486139</v>
      </c>
      <c r="P1513" s="33"/>
      <c r="R1513" s="33"/>
      <c r="S1513" s="33"/>
      <c r="T1513" s="18"/>
    </row>
    <row r="1514" spans="1:36" x14ac:dyDescent="0.2">
      <c r="K1514" s="28" t="s">
        <v>159</v>
      </c>
    </row>
    <row r="1515" spans="1:36" x14ac:dyDescent="0.2">
      <c r="A1515" t="s">
        <v>127</v>
      </c>
      <c r="B1515" s="5">
        <v>19.360859999999999</v>
      </c>
      <c r="C1515" s="5">
        <v>-155.25524999999999</v>
      </c>
      <c r="D1515" s="5">
        <v>6.6</v>
      </c>
      <c r="E1515">
        <v>1</v>
      </c>
      <c r="F1515" s="1">
        <f t="shared" ref="F1515:F1526" si="138">POWER((H1515*I1515*J1515),1/3)</f>
        <v>30.715762541469321</v>
      </c>
      <c r="G1515" s="2">
        <f>((H1515+I1515+J1515+H1516+I1516+J1516+H1517+I1517+J1517+H1518+I1518+J1518+H1519+I1519+J1519)/15)</f>
        <v>24.75333333333333</v>
      </c>
      <c r="H1515" s="2">
        <v>39.299999999999997</v>
      </c>
      <c r="I1515" s="2">
        <v>32.200000000000003</v>
      </c>
      <c r="J1515" s="2">
        <v>22.9</v>
      </c>
      <c r="K1515" s="28">
        <f t="shared" si="134"/>
        <v>0.64374114969030272</v>
      </c>
      <c r="L1515" s="28">
        <f>AVERAGE(K1515:K1526)</f>
        <v>0.60180371786406095</v>
      </c>
      <c r="P1515" s="33"/>
      <c r="Q1515" s="33"/>
      <c r="R1515" s="33"/>
      <c r="S1515" s="33"/>
      <c r="T1515" s="18"/>
      <c r="AA1515" s="18"/>
      <c r="AJ1515" s="33"/>
    </row>
    <row r="1516" spans="1:36" x14ac:dyDescent="0.2">
      <c r="D1516" s="5">
        <v>6.6</v>
      </c>
      <c r="E1516">
        <v>2</v>
      </c>
      <c r="F1516" s="1">
        <f t="shared" si="138"/>
        <v>24.925525562630131</v>
      </c>
      <c r="H1516" s="2">
        <v>28.9</v>
      </c>
      <c r="I1516" s="2">
        <v>27.2</v>
      </c>
      <c r="J1516" s="2">
        <v>19.7</v>
      </c>
      <c r="K1516" s="28">
        <f t="shared" si="134"/>
        <v>0.70263997253172927</v>
      </c>
      <c r="P1516" s="33"/>
      <c r="R1516" s="33"/>
      <c r="S1516" s="33"/>
      <c r="T1516" s="18"/>
    </row>
    <row r="1517" spans="1:36" x14ac:dyDescent="0.2">
      <c r="D1517" s="5">
        <v>6.6</v>
      </c>
      <c r="E1517">
        <v>3</v>
      </c>
      <c r="F1517" s="1">
        <f t="shared" si="138"/>
        <v>23.472834158594061</v>
      </c>
      <c r="H1517" s="2">
        <v>36.4</v>
      </c>
      <c r="I1517" s="2">
        <v>20.9</v>
      </c>
      <c r="J1517" s="2">
        <v>17</v>
      </c>
      <c r="K1517" s="28">
        <f t="shared" si="134"/>
        <v>0.61634671624023185</v>
      </c>
      <c r="P1517" s="33"/>
      <c r="R1517" s="33"/>
      <c r="S1517" s="33"/>
      <c r="T1517" s="18"/>
    </row>
    <row r="1518" spans="1:36" x14ac:dyDescent="0.2">
      <c r="D1518" s="5">
        <v>6.6</v>
      </c>
      <c r="E1518">
        <v>4</v>
      </c>
      <c r="F1518" s="1">
        <f t="shared" si="138"/>
        <v>21.435965955954686</v>
      </c>
      <c r="H1518" s="2">
        <v>28.7</v>
      </c>
      <c r="I1518" s="2">
        <v>22</v>
      </c>
      <c r="J1518" s="2">
        <v>15.6</v>
      </c>
      <c r="K1518" s="28">
        <f t="shared" si="134"/>
        <v>0.62082944915765714</v>
      </c>
      <c r="P1518" s="33"/>
      <c r="R1518" s="33"/>
      <c r="S1518" s="33"/>
      <c r="T1518" s="18"/>
    </row>
    <row r="1519" spans="1:36" x14ac:dyDescent="0.2">
      <c r="D1519" s="5">
        <v>6.6</v>
      </c>
      <c r="E1519">
        <v>5</v>
      </c>
      <c r="F1519" s="1">
        <f t="shared" si="138"/>
        <v>19.339040592745405</v>
      </c>
      <c r="H1519" s="2">
        <v>26.2</v>
      </c>
      <c r="I1519" s="2">
        <v>21.4</v>
      </c>
      <c r="J1519" s="2">
        <v>12.9</v>
      </c>
      <c r="K1519" s="28">
        <f t="shared" si="134"/>
        <v>0.54479382696993228</v>
      </c>
      <c r="P1519" s="33"/>
      <c r="R1519" s="33"/>
      <c r="S1519" s="33"/>
      <c r="T1519" s="18"/>
    </row>
    <row r="1520" spans="1:36" x14ac:dyDescent="0.2">
      <c r="D1520" s="5">
        <v>6.6</v>
      </c>
      <c r="E1520">
        <v>6</v>
      </c>
      <c r="F1520" s="1">
        <f t="shared" si="138"/>
        <v>18.837453628143095</v>
      </c>
      <c r="H1520" s="2">
        <v>29.2</v>
      </c>
      <c r="I1520" s="2">
        <v>19.399999999999999</v>
      </c>
      <c r="J1520" s="2">
        <v>11.8</v>
      </c>
      <c r="K1520" s="28">
        <f t="shared" si="134"/>
        <v>0.49578081448830513</v>
      </c>
      <c r="P1520" s="33"/>
      <c r="R1520" s="33"/>
      <c r="S1520" s="33"/>
      <c r="T1520" s="18"/>
    </row>
    <row r="1521" spans="1:60" x14ac:dyDescent="0.2">
      <c r="D1521" s="5">
        <v>6.6</v>
      </c>
      <c r="E1521">
        <v>7</v>
      </c>
      <c r="F1521" s="1">
        <f t="shared" si="138"/>
        <v>18.372248650942495</v>
      </c>
      <c r="H1521" s="2">
        <v>26.1</v>
      </c>
      <c r="I1521" s="2">
        <v>18</v>
      </c>
      <c r="J1521" s="2">
        <v>13.2</v>
      </c>
      <c r="K1521" s="28">
        <f t="shared" si="134"/>
        <v>0.60900018559409308</v>
      </c>
      <c r="P1521" s="33"/>
      <c r="R1521" s="33"/>
      <c r="S1521" s="33"/>
      <c r="T1521" s="18"/>
    </row>
    <row r="1522" spans="1:60" x14ac:dyDescent="0.2">
      <c r="D1522" s="5">
        <v>6.6</v>
      </c>
      <c r="E1522">
        <v>8</v>
      </c>
      <c r="F1522" s="1">
        <f t="shared" si="138"/>
        <v>16.839432834094367</v>
      </c>
      <c r="H1522" s="2">
        <v>22.3</v>
      </c>
      <c r="I1522" s="2">
        <v>16.100000000000001</v>
      </c>
      <c r="J1522" s="2">
        <v>13.3</v>
      </c>
      <c r="K1522" s="28">
        <f t="shared" si="134"/>
        <v>0.70191782514895895</v>
      </c>
      <c r="P1522" s="33"/>
      <c r="R1522" s="33"/>
      <c r="S1522" s="33"/>
      <c r="T1522" s="18"/>
    </row>
    <row r="1523" spans="1:60" x14ac:dyDescent="0.2">
      <c r="D1523" s="5">
        <v>6.6</v>
      </c>
      <c r="E1523">
        <v>9</v>
      </c>
      <c r="F1523" s="1">
        <f t="shared" si="138"/>
        <v>16.731559716708517</v>
      </c>
      <c r="H1523" s="2">
        <v>22.7</v>
      </c>
      <c r="I1523" s="2">
        <v>18.100000000000001</v>
      </c>
      <c r="J1523" s="2">
        <v>11.4</v>
      </c>
      <c r="K1523" s="28">
        <f t="shared" si="134"/>
        <v>0.56240948355364917</v>
      </c>
      <c r="P1523" s="33"/>
      <c r="R1523" s="33"/>
      <c r="S1523" s="33"/>
      <c r="T1523" s="18"/>
    </row>
    <row r="1524" spans="1:60" x14ac:dyDescent="0.2">
      <c r="D1524" s="5">
        <v>6.6</v>
      </c>
      <c r="E1524">
        <v>10</v>
      </c>
      <c r="F1524" s="1">
        <f t="shared" si="138"/>
        <v>16.5304793225887</v>
      </c>
      <c r="H1524" s="2">
        <v>24.5</v>
      </c>
      <c r="I1524" s="2">
        <v>17.899999999999999</v>
      </c>
      <c r="J1524" s="2">
        <v>10.3</v>
      </c>
      <c r="K1524" s="28">
        <f t="shared" si="134"/>
        <v>0.49184432755630142</v>
      </c>
      <c r="P1524" s="33"/>
      <c r="R1524" s="33"/>
      <c r="S1524" s="33"/>
      <c r="T1524" s="18"/>
    </row>
    <row r="1525" spans="1:60" x14ac:dyDescent="0.2">
      <c r="D1525" s="5">
        <v>6.6</v>
      </c>
      <c r="E1525">
        <v>11</v>
      </c>
      <c r="F1525" s="1">
        <f t="shared" si="138"/>
        <v>16.101914564698543</v>
      </c>
      <c r="H1525" s="2">
        <v>20.100000000000001</v>
      </c>
      <c r="I1525" s="2">
        <v>15.5</v>
      </c>
      <c r="J1525" s="2">
        <v>13.4</v>
      </c>
      <c r="K1525" s="28">
        <f t="shared" si="134"/>
        <v>0.75917329116711252</v>
      </c>
      <c r="P1525" s="33"/>
      <c r="R1525" s="33"/>
      <c r="S1525" s="33"/>
      <c r="T1525" s="18"/>
    </row>
    <row r="1526" spans="1:60" x14ac:dyDescent="0.2">
      <c r="D1526" s="5">
        <v>6.6</v>
      </c>
      <c r="E1526">
        <v>12</v>
      </c>
      <c r="F1526" s="1">
        <f t="shared" si="138"/>
        <v>15.315798112291487</v>
      </c>
      <c r="H1526" s="2">
        <v>23.7</v>
      </c>
      <c r="I1526" s="2">
        <v>16.3</v>
      </c>
      <c r="J1526" s="2">
        <v>9.3000000000000007</v>
      </c>
      <c r="K1526" s="28">
        <f t="shared" si="134"/>
        <v>0.47316757227045758</v>
      </c>
      <c r="P1526" s="33"/>
      <c r="R1526" s="33"/>
      <c r="S1526" s="33"/>
      <c r="T1526" s="18"/>
    </row>
    <row r="1527" spans="1:60" x14ac:dyDescent="0.2">
      <c r="D1527" s="5">
        <v>6.6</v>
      </c>
      <c r="F1527" s="1"/>
      <c r="K1527" s="28" t="s">
        <v>159</v>
      </c>
      <c r="P1527" s="33"/>
    </row>
    <row r="1528" spans="1:60" s="15" customFormat="1" x14ac:dyDescent="0.2">
      <c r="B1528" s="14"/>
      <c r="C1528" s="14" t="s">
        <v>15</v>
      </c>
      <c r="D1528" s="5">
        <v>6.6</v>
      </c>
      <c r="E1528" s="15">
        <v>1</v>
      </c>
      <c r="F1528" s="16">
        <f>POWER((H1528*I1528*J1528),1/3)</f>
        <v>30.099469827271356</v>
      </c>
      <c r="G1528" s="17">
        <f>AVERAGE(H1528:J1528)</f>
        <v>32.333333333333336</v>
      </c>
      <c r="H1528" s="17">
        <v>46.5</v>
      </c>
      <c r="I1528" s="17">
        <v>32.4</v>
      </c>
      <c r="J1528" s="17">
        <v>18.100000000000001</v>
      </c>
      <c r="K1528" s="28">
        <f t="shared" si="134"/>
        <v>0.46631522295883593</v>
      </c>
      <c r="L1528" s="29"/>
      <c r="M1528" s="28"/>
      <c r="N1528" s="35"/>
      <c r="O1528" s="36"/>
      <c r="P1528" s="33"/>
      <c r="Q1528" s="36"/>
      <c r="R1528" s="36"/>
      <c r="S1528" s="36"/>
      <c r="T1528" s="36"/>
      <c r="U1528" s="18"/>
      <c r="V1528" s="18"/>
      <c r="W1528" s="18"/>
      <c r="X1528" s="18"/>
      <c r="Y1528" s="18"/>
      <c r="Z1528" s="18"/>
      <c r="AA1528" s="36"/>
      <c r="AB1528" s="36"/>
      <c r="AC1528" s="18"/>
      <c r="AD1528" s="18"/>
      <c r="AE1528" s="18"/>
      <c r="AF1528" s="18"/>
      <c r="AG1528" s="18"/>
      <c r="AH1528" s="18"/>
      <c r="AI1528" s="33"/>
      <c r="AJ1528" s="36"/>
      <c r="AK1528" s="36"/>
      <c r="AL1528" s="36"/>
      <c r="AM1528" s="36"/>
      <c r="AN1528" s="36"/>
      <c r="AO1528" s="36"/>
      <c r="AP1528" s="36"/>
      <c r="AQ1528" s="36"/>
      <c r="AR1528" s="36"/>
      <c r="AS1528" s="36"/>
      <c r="AT1528" s="36"/>
      <c r="AU1528" s="36"/>
      <c r="AV1528" s="36"/>
      <c r="AW1528" s="36"/>
      <c r="AX1528" s="36"/>
      <c r="AY1528" s="36"/>
      <c r="AZ1528" s="36"/>
      <c r="BA1528" s="36"/>
      <c r="BB1528" s="36"/>
      <c r="BC1528" s="36"/>
      <c r="BD1528" s="36"/>
      <c r="BE1528" s="36"/>
      <c r="BF1528" s="36"/>
      <c r="BG1528" s="36"/>
      <c r="BH1528" s="36"/>
    </row>
    <row r="1529" spans="1:60" x14ac:dyDescent="0.2">
      <c r="F1529" s="1"/>
      <c r="K1529" s="28" t="s">
        <v>159</v>
      </c>
      <c r="P1529" s="33"/>
    </row>
    <row r="1530" spans="1:60" x14ac:dyDescent="0.2">
      <c r="K1530" s="28" t="s">
        <v>159</v>
      </c>
    </row>
    <row r="1531" spans="1:60" x14ac:dyDescent="0.2">
      <c r="A1531" t="s">
        <v>126</v>
      </c>
      <c r="B1531" s="5">
        <v>19.34423</v>
      </c>
      <c r="C1531" s="5">
        <v>-155.27338</v>
      </c>
      <c r="D1531" s="5">
        <v>8</v>
      </c>
      <c r="E1531">
        <v>1</v>
      </c>
      <c r="F1531" s="1">
        <f t="shared" ref="F1531:F1542" si="139">POWER((H1531*I1531*J1531),1/3)</f>
        <v>25.337004700290258</v>
      </c>
      <c r="G1531" s="2">
        <f>((H1531+I1531+J1531+H1532+I1532+J1532+H1533+I1533+J1533+H1534+I1534+J1534+H1535+I1535+J1535)/15)</f>
        <v>23.466666666666665</v>
      </c>
      <c r="H1531" s="2">
        <v>36.700000000000003</v>
      </c>
      <c r="I1531" s="2">
        <v>27.7</v>
      </c>
      <c r="J1531" s="2">
        <v>16</v>
      </c>
      <c r="K1531" s="28">
        <f t="shared" si="134"/>
        <v>0.50181895994921788</v>
      </c>
      <c r="L1531" s="28">
        <f>AVERAGE(K1531:K1542)</f>
        <v>0.60747137712884791</v>
      </c>
      <c r="P1531" s="33"/>
      <c r="Q1531" s="33"/>
      <c r="R1531" s="33"/>
      <c r="S1531" s="33"/>
      <c r="T1531" s="18"/>
      <c r="AA1531" s="18"/>
      <c r="AJ1531" s="33"/>
    </row>
    <row r="1532" spans="1:60" x14ac:dyDescent="0.2">
      <c r="D1532" s="5">
        <v>8</v>
      </c>
      <c r="E1532">
        <v>2</v>
      </c>
      <c r="F1532" s="1">
        <f t="shared" si="139"/>
        <v>23.831893545420314</v>
      </c>
      <c r="H1532" s="2">
        <v>27.8</v>
      </c>
      <c r="I1532" s="2">
        <v>26.9</v>
      </c>
      <c r="J1532" s="2">
        <v>18.100000000000001</v>
      </c>
      <c r="K1532" s="28">
        <f t="shared" si="134"/>
        <v>0.66188118673739638</v>
      </c>
      <c r="P1532" s="33"/>
      <c r="R1532" s="33"/>
      <c r="S1532" s="33"/>
      <c r="T1532" s="18"/>
    </row>
    <row r="1533" spans="1:60" x14ac:dyDescent="0.2">
      <c r="D1533" s="5">
        <v>8</v>
      </c>
      <c r="E1533">
        <v>3</v>
      </c>
      <c r="F1533" s="1">
        <f t="shared" si="139"/>
        <v>22.402529476257836</v>
      </c>
      <c r="H1533" s="2">
        <v>27.3</v>
      </c>
      <c r="I1533" s="2">
        <v>23.4</v>
      </c>
      <c r="J1533" s="2">
        <v>17.600000000000001</v>
      </c>
      <c r="K1533" s="28">
        <f t="shared" si="134"/>
        <v>0.69634332290585077</v>
      </c>
      <c r="P1533" s="33"/>
      <c r="R1533" s="33"/>
      <c r="S1533" s="33"/>
      <c r="T1533" s="18"/>
    </row>
    <row r="1534" spans="1:60" x14ac:dyDescent="0.2">
      <c r="D1534" s="5">
        <v>8</v>
      </c>
      <c r="E1534">
        <v>4</v>
      </c>
      <c r="F1534" s="1">
        <f t="shared" si="139"/>
        <v>21.310488783761382</v>
      </c>
      <c r="H1534" s="2">
        <v>29</v>
      </c>
      <c r="I1534" s="2">
        <v>20.6</v>
      </c>
      <c r="J1534" s="2">
        <v>16.2</v>
      </c>
      <c r="K1534" s="28">
        <f t="shared" si="134"/>
        <v>0.66279985602465274</v>
      </c>
      <c r="P1534" s="33"/>
      <c r="R1534" s="33"/>
      <c r="S1534" s="33"/>
      <c r="T1534" s="18"/>
    </row>
    <row r="1535" spans="1:60" x14ac:dyDescent="0.2">
      <c r="D1535" s="5">
        <v>8</v>
      </c>
      <c r="E1535">
        <v>5</v>
      </c>
      <c r="F1535" s="1">
        <f t="shared" si="139"/>
        <v>21.291423145018928</v>
      </c>
      <c r="H1535" s="2">
        <v>24.2</v>
      </c>
      <c r="I1535" s="2">
        <v>23.6</v>
      </c>
      <c r="J1535" s="2">
        <v>16.899999999999999</v>
      </c>
      <c r="K1535" s="28">
        <f t="shared" si="134"/>
        <v>0.70716868374916653</v>
      </c>
      <c r="P1535" s="33"/>
      <c r="R1535" s="33"/>
      <c r="S1535" s="33"/>
      <c r="T1535" s="18"/>
    </row>
    <row r="1536" spans="1:60" x14ac:dyDescent="0.2">
      <c r="D1536" s="5">
        <v>8</v>
      </c>
      <c r="E1536">
        <v>6</v>
      </c>
      <c r="F1536" s="1">
        <f t="shared" si="139"/>
        <v>19.500986143422342</v>
      </c>
      <c r="H1536" s="2">
        <v>24</v>
      </c>
      <c r="I1536" s="2">
        <v>20.6</v>
      </c>
      <c r="J1536" s="2">
        <v>15</v>
      </c>
      <c r="K1536" s="28">
        <f t="shared" si="134"/>
        <v>0.67460884027608237</v>
      </c>
      <c r="P1536" s="33"/>
      <c r="R1536" s="33"/>
      <c r="S1536" s="33"/>
      <c r="T1536" s="18"/>
    </row>
    <row r="1537" spans="1:60" x14ac:dyDescent="0.2">
      <c r="D1537" s="5">
        <v>8</v>
      </c>
      <c r="E1537">
        <v>7</v>
      </c>
      <c r="F1537" s="1">
        <f t="shared" si="139"/>
        <v>19.267068686244386</v>
      </c>
      <c r="H1537" s="2">
        <v>31</v>
      </c>
      <c r="I1537" s="2">
        <v>20.6</v>
      </c>
      <c r="J1537" s="2">
        <v>11.2</v>
      </c>
      <c r="K1537" s="28">
        <f t="shared" si="134"/>
        <v>0.44320389207085997</v>
      </c>
      <c r="P1537" s="33"/>
      <c r="R1537" s="33"/>
      <c r="S1537" s="33"/>
      <c r="T1537" s="18"/>
    </row>
    <row r="1538" spans="1:60" x14ac:dyDescent="0.2">
      <c r="D1538" s="5">
        <v>8</v>
      </c>
      <c r="E1538">
        <v>8</v>
      </c>
      <c r="F1538" s="1">
        <f t="shared" si="139"/>
        <v>19.149894674549721</v>
      </c>
      <c r="H1538" s="2">
        <v>23.3</v>
      </c>
      <c r="I1538" s="2">
        <v>22</v>
      </c>
      <c r="J1538" s="2">
        <v>13.7</v>
      </c>
      <c r="K1538" s="28">
        <f t="shared" si="134"/>
        <v>0.60510573106415011</v>
      </c>
      <c r="P1538" s="33"/>
      <c r="R1538" s="33"/>
      <c r="S1538" s="33"/>
      <c r="T1538" s="18"/>
    </row>
    <row r="1539" spans="1:60" x14ac:dyDescent="0.2">
      <c r="D1539" s="5">
        <v>8</v>
      </c>
      <c r="E1539">
        <v>9</v>
      </c>
      <c r="F1539" s="1">
        <f t="shared" si="139"/>
        <v>18.655509205294031</v>
      </c>
      <c r="H1539" s="2">
        <v>24.8</v>
      </c>
      <c r="I1539" s="2">
        <v>18.7</v>
      </c>
      <c r="J1539" s="2">
        <v>14</v>
      </c>
      <c r="K1539" s="28">
        <f t="shared" ref="K1539:K1602" si="140">J1539/SQRT(H1539*I1539)</f>
        <v>0.65010183515117936</v>
      </c>
      <c r="P1539" s="33"/>
      <c r="R1539" s="33"/>
      <c r="S1539" s="33"/>
      <c r="T1539" s="18"/>
    </row>
    <row r="1540" spans="1:60" x14ac:dyDescent="0.2">
      <c r="D1540" s="5">
        <v>8</v>
      </c>
      <c r="E1540">
        <v>10</v>
      </c>
      <c r="F1540" s="1">
        <f t="shared" si="139"/>
        <v>17.86397047258124</v>
      </c>
      <c r="H1540" s="2">
        <v>25.4</v>
      </c>
      <c r="I1540" s="2">
        <v>18.100000000000001</v>
      </c>
      <c r="J1540" s="2">
        <v>12.4</v>
      </c>
      <c r="K1540" s="28">
        <f t="shared" si="140"/>
        <v>0.57831644146511496</v>
      </c>
      <c r="P1540" s="33"/>
      <c r="R1540" s="33"/>
      <c r="S1540" s="33"/>
      <c r="T1540" s="18"/>
    </row>
    <row r="1541" spans="1:60" x14ac:dyDescent="0.2">
      <c r="D1541" s="5">
        <v>8</v>
      </c>
      <c r="E1541">
        <v>11</v>
      </c>
      <c r="F1541" s="1">
        <f t="shared" si="139"/>
        <v>16.838470041905971</v>
      </c>
      <c r="H1541" s="2">
        <v>23.6</v>
      </c>
      <c r="I1541" s="2">
        <v>17</v>
      </c>
      <c r="J1541" s="2">
        <v>11.9</v>
      </c>
      <c r="K1541" s="28">
        <f t="shared" si="140"/>
        <v>0.59410950311783028</v>
      </c>
      <c r="P1541" s="33"/>
      <c r="R1541" s="33"/>
      <c r="S1541" s="33"/>
      <c r="T1541" s="18"/>
    </row>
    <row r="1542" spans="1:60" x14ac:dyDescent="0.2">
      <c r="D1542" s="5">
        <v>8</v>
      </c>
      <c r="E1542">
        <v>12</v>
      </c>
      <c r="F1542" s="1">
        <f t="shared" si="139"/>
        <v>16.826870265538066</v>
      </c>
      <c r="H1542" s="2">
        <v>25.5</v>
      </c>
      <c r="I1542" s="2">
        <v>17.3</v>
      </c>
      <c r="J1542" s="2">
        <v>10.8</v>
      </c>
      <c r="K1542" s="28">
        <f t="shared" si="140"/>
        <v>0.51419827303467236</v>
      </c>
      <c r="P1542" s="33"/>
      <c r="R1542" s="33"/>
      <c r="S1542" s="33"/>
      <c r="T1542" s="18"/>
    </row>
    <row r="1543" spans="1:60" x14ac:dyDescent="0.2">
      <c r="D1543" s="5">
        <v>8</v>
      </c>
      <c r="K1543" s="28" t="s">
        <v>159</v>
      </c>
    </row>
    <row r="1544" spans="1:60" s="15" customFormat="1" x14ac:dyDescent="0.2">
      <c r="B1544" s="14"/>
      <c r="C1544" s="14" t="s">
        <v>15</v>
      </c>
      <c r="D1544" s="14">
        <v>8</v>
      </c>
      <c r="E1544" s="15">
        <v>1</v>
      </c>
      <c r="F1544" s="16">
        <f>POWER((H1544*I1544*J1544),1/3)</f>
        <v>21.678061172913353</v>
      </c>
      <c r="G1544" s="17">
        <f>AVERAGE(H1544:J1544)</f>
        <v>24.099999999999998</v>
      </c>
      <c r="H1544" s="17">
        <v>36.9</v>
      </c>
      <c r="I1544" s="17">
        <v>23.8</v>
      </c>
      <c r="J1544" s="17">
        <v>11.6</v>
      </c>
      <c r="K1544" s="28">
        <f t="shared" si="140"/>
        <v>0.39143200071239503</v>
      </c>
      <c r="L1544" s="29"/>
      <c r="M1544" s="28"/>
      <c r="N1544" s="35"/>
      <c r="O1544" s="36"/>
      <c r="P1544" s="33"/>
      <c r="Q1544" s="36"/>
      <c r="R1544" s="36"/>
      <c r="S1544" s="36"/>
      <c r="T1544" s="36"/>
      <c r="U1544" s="18"/>
      <c r="V1544" s="18"/>
      <c r="W1544" s="18"/>
      <c r="X1544" s="18"/>
      <c r="Y1544" s="18"/>
      <c r="Z1544" s="18"/>
      <c r="AA1544" s="36"/>
      <c r="AB1544" s="36"/>
      <c r="AC1544" s="18"/>
      <c r="AD1544" s="18"/>
      <c r="AE1544" s="18"/>
      <c r="AF1544" s="18"/>
      <c r="AG1544" s="18"/>
      <c r="AH1544" s="18"/>
      <c r="AI1544" s="33"/>
      <c r="AJ1544" s="36"/>
      <c r="AK1544" s="36"/>
      <c r="AL1544" s="36"/>
      <c r="AM1544" s="36"/>
      <c r="AN1544" s="36"/>
      <c r="AO1544" s="36"/>
      <c r="AP1544" s="36"/>
      <c r="AQ1544" s="36"/>
      <c r="AR1544" s="36"/>
      <c r="AS1544" s="36"/>
      <c r="AT1544" s="36"/>
      <c r="AU1544" s="36"/>
      <c r="AV1544" s="36"/>
      <c r="AW1544" s="36"/>
      <c r="AX1544" s="36"/>
      <c r="AY1544" s="36"/>
      <c r="AZ1544" s="36"/>
      <c r="BA1544" s="36"/>
      <c r="BB1544" s="36"/>
      <c r="BC1544" s="36"/>
      <c r="BD1544" s="36"/>
      <c r="BE1544" s="36"/>
      <c r="BF1544" s="36"/>
      <c r="BG1544" s="36"/>
      <c r="BH1544" s="36"/>
    </row>
    <row r="1545" spans="1:60" x14ac:dyDescent="0.2">
      <c r="K1545" s="28" t="s">
        <v>159</v>
      </c>
    </row>
    <row r="1546" spans="1:60" s="21" customFormat="1" x14ac:dyDescent="0.2">
      <c r="B1546" s="22"/>
      <c r="C1546" s="22" t="s">
        <v>128</v>
      </c>
      <c r="D1546" s="22"/>
      <c r="E1546" s="21">
        <v>1</v>
      </c>
      <c r="F1546" s="23">
        <f>POWER((H1546*I1546*J1546),1/3)</f>
        <v>24.636850712429862</v>
      </c>
      <c r="G1546" s="24"/>
      <c r="H1546" s="24">
        <v>38.9</v>
      </c>
      <c r="I1546" s="24">
        <v>29.8</v>
      </c>
      <c r="J1546" s="24">
        <v>12.9</v>
      </c>
      <c r="K1546" s="28">
        <f t="shared" si="140"/>
        <v>0.37888444657173609</v>
      </c>
      <c r="L1546" s="30"/>
      <c r="M1546" s="28"/>
      <c r="N1546" s="35"/>
      <c r="O1546" s="36"/>
      <c r="P1546" s="33"/>
      <c r="Q1546" s="36"/>
      <c r="R1546" s="36"/>
      <c r="S1546" s="36"/>
      <c r="T1546" s="36"/>
      <c r="U1546" s="18"/>
      <c r="V1546" s="18"/>
      <c r="W1546" s="18"/>
      <c r="X1546" s="18"/>
      <c r="Y1546" s="18"/>
      <c r="Z1546" s="18"/>
      <c r="AA1546" s="18"/>
      <c r="AB1546" s="36"/>
      <c r="AC1546" s="18"/>
      <c r="AD1546" s="18"/>
      <c r="AE1546" s="18"/>
      <c r="AF1546" s="18"/>
      <c r="AG1546" s="18"/>
      <c r="AH1546" s="18"/>
      <c r="AI1546" s="33"/>
      <c r="AJ1546" s="36"/>
      <c r="AK1546" s="36"/>
      <c r="AL1546" s="36"/>
      <c r="AM1546" s="36"/>
      <c r="AN1546" s="36"/>
      <c r="AO1546" s="36"/>
      <c r="AP1546" s="36"/>
      <c r="AQ1546" s="36"/>
      <c r="AR1546" s="36"/>
      <c r="AS1546" s="36"/>
      <c r="AT1546" s="36"/>
      <c r="AU1546" s="36"/>
      <c r="AV1546" s="36"/>
      <c r="AW1546" s="36"/>
      <c r="AX1546" s="36"/>
      <c r="AY1546" s="36"/>
      <c r="AZ1546" s="36"/>
      <c r="BA1546" s="36"/>
      <c r="BB1546" s="36"/>
      <c r="BC1546" s="36"/>
      <c r="BD1546" s="36"/>
      <c r="BE1546" s="36"/>
      <c r="BF1546" s="36"/>
      <c r="BG1546" s="36"/>
      <c r="BH1546" s="36"/>
    </row>
    <row r="1547" spans="1:60" s="21" customFormat="1" x14ac:dyDescent="0.2">
      <c r="B1547" s="22"/>
      <c r="C1547" s="22"/>
      <c r="D1547" s="22"/>
      <c r="E1547" s="21">
        <v>2</v>
      </c>
      <c r="F1547" s="23">
        <f>POWER((H1547*I1547*J1547),1/3)</f>
        <v>18.939047515926177</v>
      </c>
      <c r="G1547" s="24"/>
      <c r="H1547" s="24">
        <v>36</v>
      </c>
      <c r="I1547" s="24">
        <v>18.5</v>
      </c>
      <c r="J1547" s="24">
        <v>10.199999999999999</v>
      </c>
      <c r="K1547" s="28">
        <f t="shared" si="140"/>
        <v>0.39524197172898551</v>
      </c>
      <c r="L1547" s="30"/>
      <c r="M1547" s="28"/>
      <c r="N1547" s="35"/>
      <c r="O1547" s="36"/>
      <c r="P1547" s="33"/>
      <c r="Q1547" s="36"/>
      <c r="R1547" s="36"/>
      <c r="S1547" s="36"/>
      <c r="T1547" s="36"/>
      <c r="U1547" s="18"/>
      <c r="V1547" s="18"/>
      <c r="W1547" s="18"/>
      <c r="X1547" s="18"/>
      <c r="Y1547" s="18"/>
      <c r="Z1547" s="18"/>
      <c r="AA1547" s="36"/>
      <c r="AB1547" s="36"/>
      <c r="AC1547" s="18"/>
      <c r="AD1547" s="18"/>
      <c r="AE1547" s="18"/>
      <c r="AF1547" s="18"/>
      <c r="AG1547" s="18"/>
      <c r="AH1547" s="18"/>
      <c r="AI1547" s="33"/>
      <c r="AJ1547" s="36"/>
      <c r="AK1547" s="36"/>
      <c r="AL1547" s="36"/>
      <c r="AM1547" s="36"/>
      <c r="AN1547" s="36"/>
      <c r="AO1547" s="36"/>
      <c r="AP1547" s="36"/>
      <c r="AQ1547" s="36"/>
      <c r="AR1547" s="36"/>
      <c r="AS1547" s="36"/>
      <c r="AT1547" s="36"/>
      <c r="AU1547" s="36"/>
      <c r="AV1547" s="36"/>
      <c r="AW1547" s="36"/>
      <c r="AX1547" s="36"/>
      <c r="AY1547" s="36"/>
      <c r="AZ1547" s="36"/>
      <c r="BA1547" s="36"/>
      <c r="BB1547" s="36"/>
      <c r="BC1547" s="36"/>
      <c r="BD1547" s="36"/>
      <c r="BE1547" s="36"/>
      <c r="BF1547" s="36"/>
      <c r="BG1547" s="36"/>
      <c r="BH1547" s="36"/>
    </row>
    <row r="1548" spans="1:60" s="21" customFormat="1" x14ac:dyDescent="0.2">
      <c r="B1548" s="22"/>
      <c r="C1548" s="22"/>
      <c r="D1548" s="22"/>
      <c r="E1548" s="21">
        <v>3</v>
      </c>
      <c r="F1548" s="23">
        <f>POWER((H1548*I1548*J1548),1/3)</f>
        <v>24.872636510203503</v>
      </c>
      <c r="G1548" s="24"/>
      <c r="H1548" s="24">
        <v>38.299999999999997</v>
      </c>
      <c r="I1548" s="24">
        <v>27.9</v>
      </c>
      <c r="J1548" s="24">
        <v>14.4</v>
      </c>
      <c r="K1548" s="28">
        <f t="shared" si="140"/>
        <v>0.44051530661936861</v>
      </c>
      <c r="L1548" s="30"/>
      <c r="M1548" s="28"/>
      <c r="N1548" s="35"/>
      <c r="O1548" s="36"/>
      <c r="P1548" s="33"/>
      <c r="Q1548" s="36"/>
      <c r="R1548" s="36"/>
      <c r="S1548" s="36"/>
      <c r="T1548" s="36"/>
      <c r="U1548" s="18"/>
      <c r="V1548" s="18"/>
      <c r="W1548" s="18"/>
      <c r="X1548" s="18"/>
      <c r="Y1548" s="18"/>
      <c r="Z1548" s="18"/>
      <c r="AA1548" s="36"/>
      <c r="AB1548" s="36"/>
      <c r="AC1548" s="18"/>
      <c r="AD1548" s="18"/>
      <c r="AE1548" s="18"/>
      <c r="AF1548" s="18"/>
      <c r="AG1548" s="18"/>
      <c r="AH1548" s="18"/>
      <c r="AI1548" s="33"/>
      <c r="AJ1548" s="36"/>
      <c r="AK1548" s="36"/>
      <c r="AL1548" s="36"/>
      <c r="AM1548" s="36"/>
      <c r="AN1548" s="36"/>
      <c r="AO1548" s="36"/>
      <c r="AP1548" s="36"/>
      <c r="AQ1548" s="36"/>
      <c r="AR1548" s="36"/>
      <c r="AS1548" s="36"/>
      <c r="AT1548" s="36"/>
      <c r="AU1548" s="36"/>
      <c r="AV1548" s="36"/>
      <c r="AW1548" s="36"/>
      <c r="AX1548" s="36"/>
      <c r="AY1548" s="36"/>
      <c r="AZ1548" s="36"/>
      <c r="BA1548" s="36"/>
      <c r="BB1548" s="36"/>
      <c r="BC1548" s="36"/>
      <c r="BD1548" s="36"/>
      <c r="BE1548" s="36"/>
      <c r="BF1548" s="36"/>
      <c r="BG1548" s="36"/>
      <c r="BH1548" s="36"/>
    </row>
    <row r="1549" spans="1:60" s="21" customFormat="1" x14ac:dyDescent="0.2">
      <c r="B1549" s="22"/>
      <c r="C1549" s="22"/>
      <c r="D1549" s="22"/>
      <c r="E1549" s="21">
        <v>4</v>
      </c>
      <c r="F1549" s="23">
        <f>POWER((H1549*I1549*J1549),1/3)</f>
        <v>22.837754212932964</v>
      </c>
      <c r="G1549" s="24"/>
      <c r="H1549" s="24">
        <v>41.8</v>
      </c>
      <c r="I1549" s="24">
        <v>27.4</v>
      </c>
      <c r="J1549" s="24">
        <v>10.4</v>
      </c>
      <c r="K1549" s="28">
        <f t="shared" si="140"/>
        <v>0.30730520556186086</v>
      </c>
      <c r="L1549" s="30"/>
      <c r="M1549" s="28"/>
      <c r="N1549" s="35"/>
      <c r="O1549" s="36"/>
      <c r="P1549" s="33"/>
      <c r="Q1549" s="36"/>
      <c r="R1549" s="36"/>
      <c r="S1549" s="36"/>
      <c r="T1549" s="36"/>
      <c r="U1549" s="18"/>
      <c r="V1549" s="18"/>
      <c r="W1549" s="18"/>
      <c r="X1549" s="18"/>
      <c r="Y1549" s="18"/>
      <c r="Z1549" s="18"/>
      <c r="AA1549" s="36"/>
      <c r="AB1549" s="36"/>
      <c r="AC1549" s="18"/>
      <c r="AD1549" s="18"/>
      <c r="AE1549" s="18"/>
      <c r="AF1549" s="18"/>
      <c r="AG1549" s="18"/>
      <c r="AH1549" s="18"/>
      <c r="AI1549" s="33"/>
      <c r="AJ1549" s="36"/>
      <c r="AK1549" s="36"/>
      <c r="AL1549" s="36"/>
      <c r="AM1549" s="36"/>
      <c r="AN1549" s="36"/>
      <c r="AO1549" s="36"/>
      <c r="AP1549" s="36"/>
      <c r="AQ1549" s="36"/>
      <c r="AR1549" s="36"/>
      <c r="AS1549" s="36"/>
      <c r="AT1549" s="36"/>
      <c r="AU1549" s="36"/>
      <c r="AV1549" s="36"/>
      <c r="AW1549" s="36"/>
      <c r="AX1549" s="36"/>
      <c r="AY1549" s="36"/>
      <c r="AZ1549" s="36"/>
      <c r="BA1549" s="36"/>
      <c r="BB1549" s="36"/>
      <c r="BC1549" s="36"/>
      <c r="BD1549" s="36"/>
      <c r="BE1549" s="36"/>
      <c r="BF1549" s="36"/>
      <c r="BG1549" s="36"/>
      <c r="BH1549" s="36"/>
    </row>
    <row r="1550" spans="1:60" s="21" customFormat="1" x14ac:dyDescent="0.2">
      <c r="B1550" s="22"/>
      <c r="C1550" s="22"/>
      <c r="D1550" s="22"/>
      <c r="E1550" s="21">
        <v>5</v>
      </c>
      <c r="F1550" s="23">
        <f>POWER((H1550*I1550*J1550),1/3)</f>
        <v>17.368345363193743</v>
      </c>
      <c r="G1550" s="24"/>
      <c r="H1550" s="24">
        <v>24.5</v>
      </c>
      <c r="I1550" s="24">
        <v>23.5</v>
      </c>
      <c r="J1550" s="24">
        <v>9.1</v>
      </c>
      <c r="K1550" s="28">
        <f t="shared" si="140"/>
        <v>0.37924897789452583</v>
      </c>
      <c r="L1550" s="30"/>
      <c r="M1550" s="28"/>
      <c r="N1550" s="35"/>
      <c r="O1550" s="36"/>
      <c r="P1550" s="33"/>
      <c r="Q1550" s="36"/>
      <c r="R1550" s="36"/>
      <c r="S1550" s="36"/>
      <c r="T1550" s="36"/>
      <c r="U1550" s="18"/>
      <c r="V1550" s="18"/>
      <c r="W1550" s="18"/>
      <c r="X1550" s="18"/>
      <c r="Y1550" s="18"/>
      <c r="Z1550" s="18"/>
      <c r="AA1550" s="36"/>
      <c r="AB1550" s="36"/>
      <c r="AC1550" s="18"/>
      <c r="AD1550" s="18"/>
      <c r="AE1550" s="18"/>
      <c r="AF1550" s="18"/>
      <c r="AG1550" s="18"/>
      <c r="AH1550" s="18"/>
      <c r="AI1550" s="33"/>
      <c r="AJ1550" s="36"/>
      <c r="AK1550" s="36"/>
      <c r="AL1550" s="36"/>
      <c r="AM1550" s="36"/>
      <c r="AN1550" s="36"/>
      <c r="AO1550" s="36"/>
      <c r="AP1550" s="36"/>
      <c r="AQ1550" s="36"/>
      <c r="AR1550" s="36"/>
      <c r="AS1550" s="36"/>
      <c r="AT1550" s="36"/>
      <c r="AU1550" s="36"/>
      <c r="AV1550" s="36"/>
      <c r="AW1550" s="36"/>
      <c r="AX1550" s="36"/>
      <c r="AY1550" s="36"/>
      <c r="AZ1550" s="36"/>
      <c r="BA1550" s="36"/>
      <c r="BB1550" s="36"/>
      <c r="BC1550" s="36"/>
      <c r="BD1550" s="36"/>
      <c r="BE1550" s="36"/>
      <c r="BF1550" s="36"/>
      <c r="BG1550" s="36"/>
      <c r="BH1550" s="36"/>
    </row>
    <row r="1551" spans="1:60" x14ac:dyDescent="0.2">
      <c r="K1551" s="28" t="s">
        <v>159</v>
      </c>
    </row>
    <row r="1552" spans="1:60" x14ac:dyDescent="0.2">
      <c r="A1552" t="s">
        <v>129</v>
      </c>
      <c r="B1552" s="5">
        <v>19.301210000000001</v>
      </c>
      <c r="C1552" s="5">
        <v>-155.22748000000001</v>
      </c>
      <c r="D1552" s="5">
        <v>13.9</v>
      </c>
      <c r="E1552">
        <v>1</v>
      </c>
      <c r="F1552" s="1">
        <f t="shared" ref="F1552:F1563" si="141">POWER((H1552*I1552*J1552),1/3)</f>
        <v>22.567620114185356</v>
      </c>
      <c r="G1552" s="2">
        <f>((H1552+I1552+J1552+H1553+I1553+J1553+H1554+I1554+J1554+H1555+I1555+J1555+H1556+I1556+J1556)/15)</f>
        <v>19.82</v>
      </c>
      <c r="H1552" s="7">
        <v>32.299999999999997</v>
      </c>
      <c r="I1552" s="2">
        <v>25.6</v>
      </c>
      <c r="J1552" s="2">
        <v>13.9</v>
      </c>
      <c r="K1552" s="28">
        <f t="shared" si="140"/>
        <v>0.48338543053985844</v>
      </c>
      <c r="L1552" s="28">
        <f>AVERAGE(K1552:K1563)</f>
        <v>0.51438312650107532</v>
      </c>
      <c r="P1552" s="33"/>
      <c r="Q1552" s="33"/>
      <c r="R1552" s="33"/>
      <c r="S1552" s="33"/>
      <c r="T1552" s="18"/>
      <c r="AA1552" s="18"/>
      <c r="AJ1552" s="33"/>
    </row>
    <row r="1553" spans="1:36" x14ac:dyDescent="0.2">
      <c r="D1553" s="5">
        <v>13.9</v>
      </c>
      <c r="E1553">
        <v>2</v>
      </c>
      <c r="F1553" s="1">
        <f t="shared" si="141"/>
        <v>18.826099256984115</v>
      </c>
      <c r="H1553" s="2">
        <v>25.6</v>
      </c>
      <c r="I1553" s="2">
        <v>18.100000000000001</v>
      </c>
      <c r="J1553" s="2">
        <v>14.4</v>
      </c>
      <c r="K1553" s="28">
        <f t="shared" si="140"/>
        <v>0.66896473162244963</v>
      </c>
      <c r="P1553" s="33"/>
      <c r="R1553" s="33"/>
      <c r="S1553" s="33"/>
      <c r="T1553" s="18"/>
    </row>
    <row r="1554" spans="1:36" x14ac:dyDescent="0.2">
      <c r="D1554" s="5">
        <v>13.9</v>
      </c>
      <c r="E1554">
        <v>3</v>
      </c>
      <c r="F1554" s="1">
        <f t="shared" si="141"/>
        <v>17.818918991562771</v>
      </c>
      <c r="H1554" s="2">
        <v>24.6</v>
      </c>
      <c r="I1554" s="2">
        <v>21.1</v>
      </c>
      <c r="J1554" s="2">
        <v>10.9</v>
      </c>
      <c r="K1554" s="28">
        <f t="shared" si="140"/>
        <v>0.47842924255341607</v>
      </c>
      <c r="P1554" s="33"/>
      <c r="R1554" s="33"/>
      <c r="S1554" s="33"/>
      <c r="T1554" s="18"/>
    </row>
    <row r="1555" spans="1:36" x14ac:dyDescent="0.2">
      <c r="D1555" s="5">
        <v>13.9</v>
      </c>
      <c r="E1555">
        <v>4</v>
      </c>
      <c r="F1555" s="1">
        <f t="shared" si="141"/>
        <v>17.777365709488162</v>
      </c>
      <c r="H1555" s="2">
        <v>26.5</v>
      </c>
      <c r="I1555" s="2">
        <v>19.100000000000001</v>
      </c>
      <c r="J1555" s="2">
        <v>11.1</v>
      </c>
      <c r="K1555" s="28">
        <f t="shared" si="140"/>
        <v>0.49338206483276892</v>
      </c>
      <c r="P1555" s="33"/>
      <c r="R1555" s="33"/>
      <c r="S1555" s="33"/>
      <c r="T1555" s="18"/>
    </row>
    <row r="1556" spans="1:36" x14ac:dyDescent="0.2">
      <c r="D1556" s="5">
        <v>13.9</v>
      </c>
      <c r="E1556">
        <v>5</v>
      </c>
      <c r="F1556" s="1">
        <f t="shared" si="141"/>
        <v>17.360800468515773</v>
      </c>
      <c r="H1556" s="2">
        <v>25</v>
      </c>
      <c r="I1556" s="2">
        <v>16.100000000000001</v>
      </c>
      <c r="J1556" s="2">
        <v>13</v>
      </c>
      <c r="K1556" s="28">
        <f t="shared" si="140"/>
        <v>0.64797822216299483</v>
      </c>
      <c r="P1556" s="33"/>
      <c r="R1556" s="33"/>
      <c r="S1556" s="33"/>
      <c r="T1556" s="18"/>
    </row>
    <row r="1557" spans="1:36" x14ac:dyDescent="0.2">
      <c r="D1557" s="5">
        <v>13.9</v>
      </c>
      <c r="E1557">
        <v>6</v>
      </c>
      <c r="F1557" s="1">
        <f t="shared" si="141"/>
        <v>17.177435707915361</v>
      </c>
      <c r="H1557" s="2">
        <v>22.4</v>
      </c>
      <c r="I1557" s="2">
        <v>18.7</v>
      </c>
      <c r="J1557" s="2">
        <v>12.1</v>
      </c>
      <c r="K1557" s="28">
        <f t="shared" si="140"/>
        <v>0.59120834815179135</v>
      </c>
      <c r="P1557" s="33"/>
      <c r="R1557" s="33"/>
      <c r="S1557" s="33"/>
      <c r="T1557" s="18"/>
    </row>
    <row r="1558" spans="1:36" x14ac:dyDescent="0.2">
      <c r="D1558" s="5">
        <v>13.9</v>
      </c>
      <c r="E1558">
        <v>7</v>
      </c>
      <c r="F1558" s="1">
        <f t="shared" si="141"/>
        <v>16.180660761232801</v>
      </c>
      <c r="H1558" s="2">
        <v>29</v>
      </c>
      <c r="I1558" s="2">
        <v>17.600000000000001</v>
      </c>
      <c r="J1558" s="2">
        <v>8.3000000000000007</v>
      </c>
      <c r="K1558" s="28">
        <f t="shared" si="140"/>
        <v>0.3673861327444401</v>
      </c>
      <c r="P1558" s="33"/>
      <c r="R1558" s="33"/>
      <c r="S1558" s="33"/>
      <c r="T1558" s="18"/>
    </row>
    <row r="1559" spans="1:36" x14ac:dyDescent="0.2">
      <c r="D1559" s="5">
        <v>13.9</v>
      </c>
      <c r="E1559">
        <v>8</v>
      </c>
      <c r="F1559" s="1">
        <f t="shared" si="141"/>
        <v>15.747833077208675</v>
      </c>
      <c r="H1559" s="2">
        <v>25.7</v>
      </c>
      <c r="I1559" s="2">
        <v>13.1</v>
      </c>
      <c r="J1559" s="2">
        <v>11.6</v>
      </c>
      <c r="K1559" s="28">
        <f t="shared" si="140"/>
        <v>0.63220187527159377</v>
      </c>
      <c r="P1559" s="33"/>
      <c r="R1559" s="33"/>
      <c r="S1559" s="33"/>
      <c r="T1559" s="18"/>
    </row>
    <row r="1560" spans="1:36" x14ac:dyDescent="0.2">
      <c r="D1560" s="5">
        <v>13.9</v>
      </c>
      <c r="E1560">
        <v>9</v>
      </c>
      <c r="F1560" s="1">
        <f t="shared" si="141"/>
        <v>15.607097362216638</v>
      </c>
      <c r="H1560" s="2">
        <v>24</v>
      </c>
      <c r="I1560" s="2">
        <v>19.8</v>
      </c>
      <c r="J1560" s="2">
        <v>8</v>
      </c>
      <c r="K1560" s="28">
        <f t="shared" si="140"/>
        <v>0.36698792170878686</v>
      </c>
      <c r="P1560" s="33"/>
      <c r="R1560" s="33"/>
      <c r="S1560" s="33"/>
      <c r="T1560" s="18"/>
    </row>
    <row r="1561" spans="1:36" x14ac:dyDescent="0.2">
      <c r="D1561" s="5">
        <v>13.9</v>
      </c>
      <c r="E1561">
        <v>10</v>
      </c>
      <c r="F1561" s="1">
        <f t="shared" si="141"/>
        <v>15.437710471541344</v>
      </c>
      <c r="H1561" s="2">
        <v>19</v>
      </c>
      <c r="I1561" s="2">
        <v>18.8</v>
      </c>
      <c r="J1561" s="2">
        <v>10.3</v>
      </c>
      <c r="K1561" s="28">
        <f t="shared" si="140"/>
        <v>0.54498117332923957</v>
      </c>
      <c r="P1561" s="33"/>
      <c r="R1561" s="33"/>
      <c r="S1561" s="33"/>
      <c r="T1561" s="18"/>
    </row>
    <row r="1562" spans="1:36" x14ac:dyDescent="0.2">
      <c r="D1562" s="5">
        <v>13.9</v>
      </c>
      <c r="E1562">
        <v>11</v>
      </c>
      <c r="F1562" s="1">
        <f t="shared" si="141"/>
        <v>15.17473874270099</v>
      </c>
      <c r="H1562" s="2">
        <v>23.7</v>
      </c>
      <c r="I1562" s="2">
        <v>15.2</v>
      </c>
      <c r="J1562" s="2">
        <v>9.6999999999999993</v>
      </c>
      <c r="K1562" s="28">
        <f t="shared" si="140"/>
        <v>0.51106456192292915</v>
      </c>
      <c r="P1562" s="33"/>
      <c r="R1562" s="33"/>
      <c r="S1562" s="33"/>
      <c r="T1562" s="18"/>
    </row>
    <row r="1563" spans="1:36" x14ac:dyDescent="0.2">
      <c r="D1563" s="5">
        <v>13.9</v>
      </c>
      <c r="E1563">
        <v>12</v>
      </c>
      <c r="F1563" s="1">
        <f t="shared" si="141"/>
        <v>13.755006441372096</v>
      </c>
      <c r="H1563" s="2">
        <v>23</v>
      </c>
      <c r="I1563" s="2">
        <v>15.5</v>
      </c>
      <c r="J1563" s="2">
        <v>7.3</v>
      </c>
      <c r="K1563" s="28">
        <f t="shared" si="140"/>
        <v>0.3866278131726345</v>
      </c>
      <c r="P1563" s="33"/>
      <c r="R1563" s="33"/>
      <c r="S1563" s="33"/>
      <c r="T1563" s="18"/>
    </row>
    <row r="1564" spans="1:36" x14ac:dyDescent="0.2">
      <c r="K1564" s="28" t="s">
        <v>159</v>
      </c>
    </row>
    <row r="1565" spans="1:36" x14ac:dyDescent="0.2">
      <c r="A1565" t="s">
        <v>130</v>
      </c>
      <c r="B1565" s="5">
        <v>19.308499999999999</v>
      </c>
      <c r="C1565" s="5">
        <v>-155.30305000000001</v>
      </c>
      <c r="D1565" s="5">
        <v>12.3</v>
      </c>
      <c r="E1565">
        <v>1</v>
      </c>
      <c r="F1565" s="1">
        <f t="shared" ref="F1565:F1575" si="142">POWER((H1565*I1565*J1565),1/3)</f>
        <v>16.070356832940863</v>
      </c>
      <c r="G1565" s="2">
        <f>((H1565+I1565+J1565+H1566+I1566+J1566+H1567+I1567+J1567+H1568+I1568+J1568+H1569+I1569+J1569)/15)</f>
        <v>10.546666666666665</v>
      </c>
      <c r="H1565" s="9">
        <v>19.3</v>
      </c>
      <c r="I1565" s="2">
        <v>16.8</v>
      </c>
      <c r="J1565" s="2">
        <v>12.8</v>
      </c>
      <c r="K1565" s="28">
        <f t="shared" si="140"/>
        <v>0.71084788285441114</v>
      </c>
      <c r="L1565" s="28">
        <f>AVERAGE(K1565:K1576)</f>
        <v>0.65225582981423669</v>
      </c>
      <c r="P1565" s="33"/>
      <c r="Q1565" s="33"/>
      <c r="R1565" s="33"/>
      <c r="S1565" s="33"/>
      <c r="T1565" s="18"/>
      <c r="AA1565" s="18"/>
      <c r="AJ1565" s="33"/>
    </row>
    <row r="1566" spans="1:36" x14ac:dyDescent="0.2">
      <c r="D1566" s="5">
        <v>12.3</v>
      </c>
      <c r="E1566">
        <v>2</v>
      </c>
      <c r="F1566" s="1">
        <f t="shared" si="142"/>
        <v>9.0962509211247546</v>
      </c>
      <c r="H1566" s="2">
        <v>12.8</v>
      </c>
      <c r="I1566" s="2">
        <v>9.8000000000000007</v>
      </c>
      <c r="J1566" s="2">
        <v>6</v>
      </c>
      <c r="K1566" s="28">
        <f t="shared" si="140"/>
        <v>0.5357142857142857</v>
      </c>
      <c r="P1566" s="33"/>
      <c r="R1566" s="33"/>
      <c r="S1566" s="33"/>
      <c r="T1566" s="18"/>
    </row>
    <row r="1567" spans="1:36" x14ac:dyDescent="0.2">
      <c r="D1567" s="5">
        <v>12.3</v>
      </c>
      <c r="E1567">
        <v>3</v>
      </c>
      <c r="F1567" s="1">
        <f t="shared" si="142"/>
        <v>8.8368291214831505</v>
      </c>
      <c r="H1567" s="2">
        <v>13.6</v>
      </c>
      <c r="I1567" s="2">
        <v>8.6</v>
      </c>
      <c r="J1567" s="2">
        <v>5.9</v>
      </c>
      <c r="K1567" s="28">
        <f t="shared" si="140"/>
        <v>0.54554845707329058</v>
      </c>
      <c r="P1567" s="33"/>
      <c r="R1567" s="33"/>
      <c r="S1567" s="33"/>
      <c r="T1567" s="18"/>
    </row>
    <row r="1568" spans="1:36" x14ac:dyDescent="0.2">
      <c r="D1568" s="5">
        <v>12.3</v>
      </c>
      <c r="E1568">
        <v>4</v>
      </c>
      <c r="F1568" s="1">
        <f t="shared" si="142"/>
        <v>8.5562588828544506</v>
      </c>
      <c r="H1568" s="2">
        <v>11.6</v>
      </c>
      <c r="I1568" s="2">
        <v>9</v>
      </c>
      <c r="J1568" s="2">
        <v>6</v>
      </c>
      <c r="K1568" s="28">
        <f t="shared" si="140"/>
        <v>0.58722021951470349</v>
      </c>
      <c r="P1568" s="33"/>
      <c r="R1568" s="33"/>
      <c r="S1568" s="33"/>
      <c r="T1568" s="18"/>
    </row>
    <row r="1569" spans="1:36" x14ac:dyDescent="0.2">
      <c r="D1569" s="5">
        <v>12.3</v>
      </c>
      <c r="E1569">
        <v>5</v>
      </c>
      <c r="F1569" s="1">
        <f t="shared" si="142"/>
        <v>8.1912756705408452</v>
      </c>
      <c r="H1569" s="2">
        <v>12.2</v>
      </c>
      <c r="I1569" s="2">
        <v>8.5</v>
      </c>
      <c r="J1569" s="2">
        <v>5.3</v>
      </c>
      <c r="K1569" s="28">
        <f t="shared" si="140"/>
        <v>0.52045896220586407</v>
      </c>
      <c r="P1569" s="33"/>
      <c r="R1569" s="33"/>
      <c r="S1569" s="33"/>
      <c r="T1569" s="18"/>
    </row>
    <row r="1570" spans="1:36" x14ac:dyDescent="0.2">
      <c r="D1570" s="5">
        <v>12.3</v>
      </c>
      <c r="E1570">
        <v>6</v>
      </c>
      <c r="F1570" s="1">
        <f t="shared" si="142"/>
        <v>7.9311169258970136</v>
      </c>
      <c r="H1570" s="2">
        <v>11.7</v>
      </c>
      <c r="I1570" s="2">
        <v>8.1999999999999993</v>
      </c>
      <c r="J1570" s="2">
        <v>5.2</v>
      </c>
      <c r="K1570" s="28">
        <f t="shared" si="140"/>
        <v>0.53088870625413032</v>
      </c>
      <c r="P1570" s="33"/>
      <c r="R1570" s="33"/>
      <c r="S1570" s="33"/>
      <c r="T1570" s="18"/>
    </row>
    <row r="1571" spans="1:36" x14ac:dyDescent="0.2">
      <c r="D1571" s="5">
        <v>12.3</v>
      </c>
      <c r="E1571">
        <v>7</v>
      </c>
      <c r="F1571" s="1">
        <f t="shared" si="142"/>
        <v>7.8611994793995068</v>
      </c>
      <c r="H1571" s="2">
        <v>10.1</v>
      </c>
      <c r="I1571" s="2">
        <v>7.4</v>
      </c>
      <c r="J1571" s="2">
        <v>6.5</v>
      </c>
      <c r="K1571" s="28">
        <f t="shared" si="140"/>
        <v>0.75185970485727271</v>
      </c>
      <c r="P1571" s="33"/>
      <c r="R1571" s="33"/>
      <c r="S1571" s="33"/>
      <c r="T1571" s="18"/>
    </row>
    <row r="1572" spans="1:36" x14ac:dyDescent="0.2">
      <c r="D1572" s="5">
        <v>12.3</v>
      </c>
      <c r="E1572">
        <v>8</v>
      </c>
      <c r="F1572" s="1">
        <f t="shared" si="142"/>
        <v>7.5264841463618533</v>
      </c>
      <c r="H1572" s="2">
        <v>9.5</v>
      </c>
      <c r="I1572" s="2">
        <v>6.8</v>
      </c>
      <c r="J1572" s="2">
        <v>6.6</v>
      </c>
      <c r="K1572" s="28">
        <f t="shared" si="140"/>
        <v>0.82115979295917518</v>
      </c>
      <c r="P1572" s="33"/>
      <c r="R1572" s="33"/>
      <c r="S1572" s="33"/>
      <c r="T1572" s="18"/>
    </row>
    <row r="1573" spans="1:36" x14ac:dyDescent="0.2">
      <c r="D1573" s="5">
        <v>12.3</v>
      </c>
      <c r="E1573">
        <v>9</v>
      </c>
      <c r="F1573" s="1">
        <f t="shared" si="142"/>
        <v>7.4921696052787405</v>
      </c>
      <c r="H1573" s="2">
        <v>11.5</v>
      </c>
      <c r="I1573" s="2">
        <v>6.9</v>
      </c>
      <c r="J1573" s="2">
        <v>5.3</v>
      </c>
      <c r="K1573" s="28">
        <f t="shared" si="140"/>
        <v>0.59498005028693646</v>
      </c>
      <c r="P1573" s="33"/>
      <c r="R1573" s="33"/>
      <c r="S1573" s="33"/>
      <c r="T1573" s="18"/>
    </row>
    <row r="1574" spans="1:36" x14ac:dyDescent="0.2">
      <c r="D1574" s="5">
        <v>12.3</v>
      </c>
      <c r="E1574">
        <v>10</v>
      </c>
      <c r="F1574" s="1">
        <f t="shared" si="142"/>
        <v>7.417283681080459</v>
      </c>
      <c r="H1574" s="2">
        <v>8.6</v>
      </c>
      <c r="I1574" s="2">
        <v>7.3</v>
      </c>
      <c r="J1574" s="2">
        <v>6.5</v>
      </c>
      <c r="K1574" s="28">
        <f t="shared" si="140"/>
        <v>0.82035664626958904</v>
      </c>
      <c r="P1574" s="33"/>
      <c r="R1574" s="33"/>
      <c r="S1574" s="33"/>
      <c r="T1574" s="18"/>
    </row>
    <row r="1575" spans="1:36" x14ac:dyDescent="0.2">
      <c r="D1575" s="5">
        <v>12.3</v>
      </c>
      <c r="E1575">
        <v>11</v>
      </c>
      <c r="F1575" s="1">
        <f t="shared" si="142"/>
        <v>6.869811401927703</v>
      </c>
      <c r="H1575" s="2">
        <v>7.9</v>
      </c>
      <c r="I1575" s="2">
        <v>7.2</v>
      </c>
      <c r="J1575" s="2">
        <v>5.7</v>
      </c>
      <c r="K1575" s="28">
        <f t="shared" si="140"/>
        <v>0.75577941996694353</v>
      </c>
      <c r="P1575" s="33"/>
      <c r="R1575" s="33"/>
      <c r="S1575" s="33"/>
      <c r="T1575" s="18"/>
    </row>
    <row r="1576" spans="1:36" x14ac:dyDescent="0.2">
      <c r="K1576" s="28" t="s">
        <v>159</v>
      </c>
    </row>
    <row r="1577" spans="1:36" x14ac:dyDescent="0.2">
      <c r="A1577" t="s">
        <v>131</v>
      </c>
      <c r="B1577" s="5">
        <v>19.317019999999999</v>
      </c>
      <c r="C1577" s="5">
        <v>-155.29677000000001</v>
      </c>
      <c r="D1577" s="5">
        <v>11.2</v>
      </c>
      <c r="E1577">
        <v>1</v>
      </c>
      <c r="F1577" s="1">
        <f t="shared" ref="F1577:F1588" si="143">POWER((H1577*I1577*J1577),1/3)</f>
        <v>22.555802231262291</v>
      </c>
      <c r="G1577" s="2">
        <f>((H1577+I1577+J1577+H1578+I1578+J1578+H1579+I1579+J1579+H1580+I1580+J1580+H1581+I1581+J1581)/15)</f>
        <v>19.213333333333331</v>
      </c>
      <c r="H1577" s="2">
        <v>29.1</v>
      </c>
      <c r="I1577" s="2">
        <v>23.9</v>
      </c>
      <c r="J1577" s="2">
        <v>16.5</v>
      </c>
      <c r="K1577" s="28">
        <f t="shared" si="140"/>
        <v>0.6256601568971516</v>
      </c>
      <c r="L1577" s="28">
        <f>AVERAGE(K1577:K1588)</f>
        <v>0.60878864274708999</v>
      </c>
      <c r="P1577" s="33"/>
      <c r="Q1577" s="33"/>
      <c r="R1577" s="33"/>
      <c r="S1577" s="33"/>
      <c r="T1577" s="18"/>
      <c r="AA1577" s="18"/>
      <c r="AJ1577" s="33"/>
    </row>
    <row r="1578" spans="1:36" x14ac:dyDescent="0.2">
      <c r="D1578" s="5">
        <v>11.2</v>
      </c>
      <c r="E1578">
        <v>2</v>
      </c>
      <c r="F1578" s="1">
        <f t="shared" si="143"/>
        <v>22.039817697818965</v>
      </c>
      <c r="H1578" s="2">
        <v>27.2</v>
      </c>
      <c r="I1578" s="2">
        <v>24.6</v>
      </c>
      <c r="J1578" s="2">
        <v>16</v>
      </c>
      <c r="K1578" s="28">
        <f t="shared" si="140"/>
        <v>0.61854026644570992</v>
      </c>
      <c r="P1578" s="33"/>
      <c r="R1578" s="33"/>
      <c r="S1578" s="33"/>
      <c r="T1578" s="18"/>
    </row>
    <row r="1579" spans="1:36" x14ac:dyDescent="0.2">
      <c r="D1579" s="5">
        <v>11.2</v>
      </c>
      <c r="E1579">
        <v>3</v>
      </c>
      <c r="F1579" s="1">
        <f t="shared" si="143"/>
        <v>16.841761184034208</v>
      </c>
      <c r="H1579" s="2">
        <v>21</v>
      </c>
      <c r="I1579" s="2">
        <v>18.8</v>
      </c>
      <c r="J1579" s="2">
        <v>12.1</v>
      </c>
      <c r="K1579" s="28">
        <f t="shared" si="140"/>
        <v>0.60897126202609719</v>
      </c>
      <c r="P1579" s="33"/>
      <c r="R1579" s="33"/>
      <c r="S1579" s="33"/>
      <c r="T1579" s="18"/>
    </row>
    <row r="1580" spans="1:36" x14ac:dyDescent="0.2">
      <c r="D1580" s="5">
        <v>11.2</v>
      </c>
      <c r="E1580">
        <v>4</v>
      </c>
      <c r="F1580" s="1">
        <f t="shared" si="143"/>
        <v>15.826710680603085</v>
      </c>
      <c r="H1580" s="2">
        <v>19.5</v>
      </c>
      <c r="I1580" s="2">
        <v>19</v>
      </c>
      <c r="J1580" s="2">
        <v>10.7</v>
      </c>
      <c r="K1580" s="28">
        <f t="shared" si="140"/>
        <v>0.55589103680876029</v>
      </c>
      <c r="P1580" s="33"/>
      <c r="R1580" s="33"/>
      <c r="S1580" s="33"/>
      <c r="T1580" s="18"/>
    </row>
    <row r="1581" spans="1:36" x14ac:dyDescent="0.2">
      <c r="D1581" s="5">
        <v>11.2</v>
      </c>
      <c r="E1581">
        <v>5</v>
      </c>
      <c r="F1581" s="1">
        <f t="shared" si="143"/>
        <v>15.208683288792546</v>
      </c>
      <c r="H1581" s="2">
        <v>21.5</v>
      </c>
      <c r="I1581" s="2">
        <v>20.2</v>
      </c>
      <c r="J1581" s="2">
        <v>8.1</v>
      </c>
      <c r="K1581" s="28">
        <f t="shared" si="140"/>
        <v>0.38867812964481968</v>
      </c>
      <c r="P1581" s="33"/>
      <c r="R1581" s="33"/>
      <c r="S1581" s="33"/>
      <c r="T1581" s="18"/>
    </row>
    <row r="1582" spans="1:36" x14ac:dyDescent="0.2">
      <c r="D1582" s="5">
        <v>11.2</v>
      </c>
      <c r="E1582">
        <v>6</v>
      </c>
      <c r="F1582" s="1">
        <f t="shared" si="143"/>
        <v>13.307087258555372</v>
      </c>
      <c r="H1582" s="2">
        <v>17.2</v>
      </c>
      <c r="I1582" s="2">
        <v>13.7</v>
      </c>
      <c r="J1582" s="2">
        <v>10</v>
      </c>
      <c r="K1582" s="28">
        <f t="shared" si="140"/>
        <v>0.65144160677259433</v>
      </c>
      <c r="P1582" s="33"/>
      <c r="R1582" s="33"/>
      <c r="S1582" s="33"/>
      <c r="T1582" s="18"/>
    </row>
    <row r="1583" spans="1:36" x14ac:dyDescent="0.2">
      <c r="D1583" s="5">
        <v>11.2</v>
      </c>
      <c r="E1583">
        <v>7</v>
      </c>
      <c r="F1583" s="1">
        <f t="shared" si="143"/>
        <v>13.071386374067673</v>
      </c>
      <c r="H1583" s="2">
        <v>16.100000000000001</v>
      </c>
      <c r="I1583" s="2">
        <v>13.6</v>
      </c>
      <c r="J1583" s="2">
        <v>10.199999999999999</v>
      </c>
      <c r="K1583" s="28">
        <f t="shared" si="140"/>
        <v>0.68931507999107744</v>
      </c>
      <c r="P1583" s="33"/>
      <c r="R1583" s="33"/>
      <c r="S1583" s="33"/>
      <c r="T1583" s="18"/>
    </row>
    <row r="1584" spans="1:36" x14ac:dyDescent="0.2">
      <c r="D1584" s="5">
        <v>11.2</v>
      </c>
      <c r="E1584">
        <v>8</v>
      </c>
      <c r="F1584" s="1">
        <f t="shared" si="143"/>
        <v>12.649815387849848</v>
      </c>
      <c r="H1584" s="2">
        <v>18.8</v>
      </c>
      <c r="I1584" s="2">
        <v>11.1</v>
      </c>
      <c r="J1584" s="2">
        <v>9.6999999999999993</v>
      </c>
      <c r="K1584" s="28">
        <f t="shared" si="140"/>
        <v>0.67147727645589494</v>
      </c>
      <c r="P1584" s="33"/>
      <c r="R1584" s="33"/>
      <c r="S1584" s="33"/>
      <c r="T1584" s="18"/>
    </row>
    <row r="1585" spans="1:60" x14ac:dyDescent="0.2">
      <c r="D1585" s="5">
        <v>11.2</v>
      </c>
      <c r="E1585">
        <v>9</v>
      </c>
      <c r="F1585" s="1">
        <f t="shared" si="143"/>
        <v>11.302878635921051</v>
      </c>
      <c r="H1585" s="2">
        <v>15.2</v>
      </c>
      <c r="I1585" s="2">
        <v>10</v>
      </c>
      <c r="J1585" s="2">
        <v>9.5</v>
      </c>
      <c r="K1585" s="28">
        <f t="shared" si="140"/>
        <v>0.77055175037112211</v>
      </c>
      <c r="P1585" s="33"/>
      <c r="R1585" s="33"/>
      <c r="S1585" s="33"/>
      <c r="T1585" s="18"/>
    </row>
    <row r="1586" spans="1:60" x14ac:dyDescent="0.2">
      <c r="D1586" s="5">
        <v>11.2</v>
      </c>
      <c r="E1586">
        <v>10</v>
      </c>
      <c r="F1586" s="1">
        <f t="shared" si="143"/>
        <v>10.923273225227145</v>
      </c>
      <c r="H1586" s="2">
        <v>14.6</v>
      </c>
      <c r="I1586" s="2">
        <v>11.3</v>
      </c>
      <c r="J1586" s="2">
        <v>7.9</v>
      </c>
      <c r="K1586" s="28">
        <f t="shared" si="140"/>
        <v>0.61505144286226465</v>
      </c>
      <c r="P1586" s="33"/>
      <c r="R1586" s="33"/>
      <c r="S1586" s="33"/>
      <c r="T1586" s="18"/>
    </row>
    <row r="1587" spans="1:60" x14ac:dyDescent="0.2">
      <c r="D1587" s="5">
        <v>11.2</v>
      </c>
      <c r="E1587">
        <v>11</v>
      </c>
      <c r="F1587" s="1">
        <f t="shared" si="143"/>
        <v>9.2928375885211256</v>
      </c>
      <c r="H1587" s="2">
        <v>12.5</v>
      </c>
      <c r="I1587" s="2">
        <v>10.7</v>
      </c>
      <c r="J1587" s="2">
        <v>6</v>
      </c>
      <c r="K1587" s="28">
        <f t="shared" si="140"/>
        <v>0.5188052414005403</v>
      </c>
      <c r="P1587" s="33"/>
      <c r="R1587" s="33"/>
      <c r="S1587" s="33"/>
      <c r="T1587" s="18"/>
    </row>
    <row r="1588" spans="1:60" x14ac:dyDescent="0.2">
      <c r="D1588" s="5">
        <v>11.2</v>
      </c>
      <c r="E1588">
        <v>12</v>
      </c>
      <c r="F1588" s="1">
        <f t="shared" si="143"/>
        <v>7.9510342390872166</v>
      </c>
      <c r="H1588" s="2">
        <v>10.199999999999999</v>
      </c>
      <c r="I1588" s="2">
        <v>8.8000000000000007</v>
      </c>
      <c r="J1588" s="2">
        <v>5.6</v>
      </c>
      <c r="K1588" s="28">
        <f t="shared" si="140"/>
        <v>0.59108046328904862</v>
      </c>
      <c r="P1588" s="33"/>
      <c r="R1588" s="33"/>
      <c r="S1588" s="33"/>
      <c r="T1588" s="18"/>
    </row>
    <row r="1589" spans="1:60" x14ac:dyDescent="0.2">
      <c r="D1589" s="5">
        <v>11.2</v>
      </c>
      <c r="K1589" s="28" t="s">
        <v>159</v>
      </c>
    </row>
    <row r="1590" spans="1:60" s="15" customFormat="1" x14ac:dyDescent="0.2">
      <c r="C1590" s="14" t="s">
        <v>15</v>
      </c>
      <c r="D1590" s="5">
        <v>11.2</v>
      </c>
      <c r="E1590" s="15">
        <v>1</v>
      </c>
      <c r="F1590" s="16">
        <f>POWER((H1590*I1590*J1590),1/3)</f>
        <v>11.440270014980802</v>
      </c>
      <c r="G1590" s="17">
        <f>AVERAGE(H1590:J1590)</f>
        <v>12</v>
      </c>
      <c r="H1590" s="17">
        <v>16.100000000000001</v>
      </c>
      <c r="I1590" s="17">
        <v>12.4</v>
      </c>
      <c r="J1590" s="17">
        <v>7.5</v>
      </c>
      <c r="K1590" s="28">
        <f t="shared" si="140"/>
        <v>0.53080802828631724</v>
      </c>
      <c r="L1590" s="29"/>
      <c r="M1590" s="28"/>
      <c r="N1590" s="35"/>
      <c r="O1590" s="36"/>
      <c r="P1590" s="36"/>
      <c r="Q1590" s="36"/>
      <c r="R1590" s="36"/>
      <c r="S1590" s="36"/>
      <c r="T1590" s="36"/>
      <c r="U1590" s="18"/>
      <c r="V1590" s="18"/>
      <c r="W1590" s="18"/>
      <c r="X1590" s="18"/>
      <c r="Y1590" s="18"/>
      <c r="Z1590" s="18"/>
      <c r="AA1590" s="18"/>
      <c r="AB1590" s="36"/>
      <c r="AC1590" s="18"/>
      <c r="AD1590" s="18"/>
      <c r="AE1590" s="18"/>
      <c r="AF1590" s="18"/>
      <c r="AG1590" s="18"/>
      <c r="AH1590" s="18"/>
      <c r="AI1590" s="33"/>
      <c r="AJ1590" s="36"/>
      <c r="AK1590" s="36"/>
      <c r="AL1590" s="36"/>
      <c r="AM1590" s="36"/>
      <c r="AN1590" s="36"/>
      <c r="AO1590" s="36"/>
      <c r="AP1590" s="36"/>
      <c r="AQ1590" s="36"/>
      <c r="AR1590" s="36"/>
      <c r="AS1590" s="36"/>
      <c r="AT1590" s="36"/>
      <c r="AU1590" s="36"/>
      <c r="AV1590" s="36"/>
      <c r="AW1590" s="36"/>
      <c r="AX1590" s="36"/>
      <c r="AY1590" s="36"/>
      <c r="AZ1590" s="36"/>
      <c r="BA1590" s="36"/>
      <c r="BB1590" s="36"/>
      <c r="BC1590" s="36"/>
      <c r="BD1590" s="36"/>
      <c r="BE1590" s="36"/>
      <c r="BF1590" s="36"/>
      <c r="BG1590" s="36"/>
      <c r="BH1590" s="36"/>
    </row>
    <row r="1591" spans="1:60" s="15" customFormat="1" x14ac:dyDescent="0.2">
      <c r="B1591" s="14"/>
      <c r="C1591" s="14"/>
      <c r="D1591" s="5">
        <v>11.2</v>
      </c>
      <c r="E1591" s="15">
        <v>2</v>
      </c>
      <c r="F1591" s="16">
        <f>POWER((H1591*I1591*J1591),1/3)</f>
        <v>13.088329446337456</v>
      </c>
      <c r="G1591" s="17">
        <f>AVERAGE(H1591:J1591)</f>
        <v>13.533333333333333</v>
      </c>
      <c r="H1591" s="17">
        <v>17.8</v>
      </c>
      <c r="I1591" s="17">
        <v>13.4</v>
      </c>
      <c r="J1591" s="17">
        <v>9.4</v>
      </c>
      <c r="K1591" s="28">
        <f t="shared" si="140"/>
        <v>0.60864695449042094</v>
      </c>
      <c r="L1591" s="29"/>
      <c r="M1591" s="28"/>
      <c r="N1591" s="35"/>
      <c r="O1591" s="36"/>
      <c r="P1591" s="36"/>
      <c r="Q1591" s="36"/>
      <c r="R1591" s="36"/>
      <c r="S1591" s="36"/>
      <c r="T1591" s="36"/>
      <c r="U1591" s="18"/>
      <c r="V1591" s="18"/>
      <c r="W1591" s="18"/>
      <c r="X1591" s="18"/>
      <c r="Y1591" s="18"/>
      <c r="Z1591" s="18"/>
      <c r="AA1591" s="36"/>
      <c r="AB1591" s="36"/>
      <c r="AC1591" s="18"/>
      <c r="AD1591" s="18"/>
      <c r="AE1591" s="18"/>
      <c r="AF1591" s="18"/>
      <c r="AG1591" s="18"/>
      <c r="AH1591" s="18"/>
      <c r="AI1591" s="33"/>
      <c r="AJ1591" s="36"/>
      <c r="AK1591" s="36"/>
      <c r="AL1591" s="36"/>
      <c r="AM1591" s="36"/>
      <c r="AN1591" s="36"/>
      <c r="AO1591" s="36"/>
      <c r="AP1591" s="36"/>
      <c r="AQ1591" s="36"/>
      <c r="AR1591" s="36"/>
      <c r="AS1591" s="36"/>
      <c r="AT1591" s="36"/>
      <c r="AU1591" s="36"/>
      <c r="AV1591" s="36"/>
      <c r="AW1591" s="36"/>
      <c r="AX1591" s="36"/>
      <c r="AY1591" s="36"/>
      <c r="AZ1591" s="36"/>
      <c r="BA1591" s="36"/>
      <c r="BB1591" s="36"/>
      <c r="BC1591" s="36"/>
      <c r="BD1591" s="36"/>
      <c r="BE1591" s="36"/>
      <c r="BF1591" s="36"/>
      <c r="BG1591" s="36"/>
      <c r="BH1591" s="36"/>
    </row>
    <row r="1592" spans="1:60" x14ac:dyDescent="0.2">
      <c r="G1592" s="2">
        <f>AVERAGE(G1590:G1591)</f>
        <v>12.766666666666666</v>
      </c>
      <c r="K1592" s="28" t="s">
        <v>159</v>
      </c>
    </row>
    <row r="1593" spans="1:60" x14ac:dyDescent="0.2">
      <c r="K1593" s="28" t="s">
        <v>159</v>
      </c>
    </row>
    <row r="1594" spans="1:60" x14ac:dyDescent="0.2">
      <c r="A1594" t="s">
        <v>132</v>
      </c>
      <c r="B1594" s="5">
        <v>19.313009999999998</v>
      </c>
      <c r="C1594" s="5">
        <v>-155.30591999999999</v>
      </c>
      <c r="D1594" s="5">
        <v>11.7</v>
      </c>
      <c r="E1594">
        <v>1</v>
      </c>
      <c r="F1594" s="1">
        <f t="shared" ref="F1594:F1605" si="144">POWER((H1594*I1594*J1594),1/3)</f>
        <v>17.679052111640338</v>
      </c>
      <c r="G1594" s="2">
        <f>((H1594+I1594+J1594+H1595+I1595+J1595+H1596+I1596+J1596+H1597+I1597+J1597+H1598+I1598+J1598)/15)</f>
        <v>15.539999999999997</v>
      </c>
      <c r="H1594" s="4">
        <v>28.8</v>
      </c>
      <c r="I1594" s="4">
        <v>18.100000000000001</v>
      </c>
      <c r="J1594" s="4">
        <v>10.6</v>
      </c>
      <c r="K1594" s="28">
        <f t="shared" si="140"/>
        <v>0.46426969258441236</v>
      </c>
      <c r="L1594" s="28">
        <f>AVERAGE(K1594:K1605)</f>
        <v>0.63546386074869965</v>
      </c>
      <c r="P1594" s="33"/>
      <c r="Q1594" s="33"/>
      <c r="R1594" s="33"/>
      <c r="S1594" s="33"/>
      <c r="T1594" s="18"/>
      <c r="AA1594" s="18"/>
      <c r="AJ1594" s="33"/>
    </row>
    <row r="1595" spans="1:60" x14ac:dyDescent="0.2">
      <c r="D1595" s="5">
        <v>11.7</v>
      </c>
      <c r="E1595">
        <v>2</v>
      </c>
      <c r="F1595" s="1">
        <f t="shared" si="144"/>
        <v>16.859511165044832</v>
      </c>
      <c r="H1595" s="4">
        <v>24.5</v>
      </c>
      <c r="I1595" s="4">
        <v>16.3</v>
      </c>
      <c r="J1595" s="4">
        <v>12</v>
      </c>
      <c r="K1595" s="28">
        <f t="shared" si="140"/>
        <v>0.60048809494633604</v>
      </c>
      <c r="P1595" s="33"/>
      <c r="R1595" s="33"/>
      <c r="S1595" s="33"/>
      <c r="T1595" s="18"/>
    </row>
    <row r="1596" spans="1:60" x14ac:dyDescent="0.2">
      <c r="D1596" s="5">
        <v>11.7</v>
      </c>
      <c r="E1596">
        <v>3</v>
      </c>
      <c r="F1596" s="1">
        <f t="shared" si="144"/>
        <v>13.739555705041612</v>
      </c>
      <c r="H1596" s="4">
        <v>18.7</v>
      </c>
      <c r="I1596" s="4">
        <v>14.6</v>
      </c>
      <c r="J1596" s="4">
        <v>9.5</v>
      </c>
      <c r="K1596" s="28">
        <f t="shared" si="140"/>
        <v>0.57494509616113465</v>
      </c>
      <c r="P1596" s="33"/>
      <c r="R1596" s="33"/>
      <c r="S1596" s="33"/>
      <c r="T1596" s="18"/>
    </row>
    <row r="1597" spans="1:60" x14ac:dyDescent="0.2">
      <c r="D1597" s="5">
        <v>11.7</v>
      </c>
      <c r="E1597">
        <v>4</v>
      </c>
      <c r="F1597" s="1">
        <f t="shared" si="144"/>
        <v>13.319969248456811</v>
      </c>
      <c r="H1597" s="4">
        <v>15</v>
      </c>
      <c r="I1597" s="4">
        <v>13.7</v>
      </c>
      <c r="J1597" s="4">
        <v>11.5</v>
      </c>
      <c r="K1597" s="28">
        <f t="shared" si="140"/>
        <v>0.80221712237742915</v>
      </c>
      <c r="P1597" s="33"/>
      <c r="R1597" s="33"/>
      <c r="S1597" s="33"/>
      <c r="T1597" s="18"/>
    </row>
    <row r="1598" spans="1:60" x14ac:dyDescent="0.2">
      <c r="D1598" s="5">
        <v>11.7</v>
      </c>
      <c r="E1598">
        <v>5</v>
      </c>
      <c r="F1598" s="1">
        <f t="shared" si="144"/>
        <v>12.648052838657765</v>
      </c>
      <c r="H1598" s="4">
        <v>17.5</v>
      </c>
      <c r="I1598" s="4">
        <v>14.1</v>
      </c>
      <c r="J1598" s="4">
        <v>8.1999999999999993</v>
      </c>
      <c r="K1598" s="28">
        <f t="shared" si="140"/>
        <v>0.52201775154496877</v>
      </c>
      <c r="P1598" s="33"/>
      <c r="R1598" s="33"/>
      <c r="S1598" s="33"/>
      <c r="T1598" s="18"/>
    </row>
    <row r="1599" spans="1:60" x14ac:dyDescent="0.2">
      <c r="D1599" s="5">
        <v>11.7</v>
      </c>
      <c r="E1599">
        <v>6</v>
      </c>
      <c r="F1599" s="1">
        <f t="shared" si="144"/>
        <v>12.521201353212522</v>
      </c>
      <c r="H1599" s="4">
        <v>16.399999999999999</v>
      </c>
      <c r="I1599" s="4">
        <v>13.3</v>
      </c>
      <c r="J1599" s="4">
        <v>9</v>
      </c>
      <c r="K1599" s="28">
        <f t="shared" si="140"/>
        <v>0.60938921660263368</v>
      </c>
      <c r="P1599" s="33"/>
      <c r="R1599" s="33"/>
      <c r="S1599" s="33"/>
      <c r="T1599" s="18"/>
    </row>
    <row r="1600" spans="1:60" x14ac:dyDescent="0.2">
      <c r="D1600" s="5">
        <v>11.7</v>
      </c>
      <c r="E1600">
        <v>7</v>
      </c>
      <c r="F1600" s="1">
        <f t="shared" si="144"/>
        <v>12.271584879323918</v>
      </c>
      <c r="H1600" s="4">
        <v>16.8</v>
      </c>
      <c r="I1600" s="4">
        <v>11</v>
      </c>
      <c r="J1600" s="4">
        <v>10</v>
      </c>
      <c r="K1600" s="28">
        <f t="shared" si="140"/>
        <v>0.73561235792062452</v>
      </c>
      <c r="P1600" s="33"/>
      <c r="R1600" s="33"/>
      <c r="S1600" s="33"/>
      <c r="T1600" s="18"/>
    </row>
    <row r="1601" spans="1:36" x14ac:dyDescent="0.2">
      <c r="D1601" s="5">
        <v>11.7</v>
      </c>
      <c r="E1601">
        <v>8</v>
      </c>
      <c r="F1601" s="1">
        <f t="shared" si="144"/>
        <v>12.157912845842123</v>
      </c>
      <c r="H1601" s="4">
        <v>13.5</v>
      </c>
      <c r="I1601" s="4">
        <v>12.8</v>
      </c>
      <c r="J1601" s="4">
        <v>10.4</v>
      </c>
      <c r="K1601" s="28">
        <f t="shared" si="140"/>
        <v>0.79115480528523996</v>
      </c>
      <c r="P1601" s="33"/>
      <c r="R1601" s="33"/>
      <c r="S1601" s="33"/>
      <c r="T1601" s="18"/>
    </row>
    <row r="1602" spans="1:36" x14ac:dyDescent="0.2">
      <c r="D1602" s="5">
        <v>11.7</v>
      </c>
      <c r="E1602">
        <v>9</v>
      </c>
      <c r="F1602" s="1">
        <f t="shared" si="144"/>
        <v>12.093109023977728</v>
      </c>
      <c r="H1602" s="4">
        <v>16.8</v>
      </c>
      <c r="I1602" s="4">
        <v>12.1</v>
      </c>
      <c r="J1602" s="4">
        <v>8.6999999999999993</v>
      </c>
      <c r="K1602" s="28">
        <f t="shared" si="140"/>
        <v>0.61019961121372701</v>
      </c>
      <c r="P1602" s="33"/>
      <c r="R1602" s="33"/>
      <c r="S1602" s="33"/>
      <c r="T1602" s="18"/>
    </row>
    <row r="1603" spans="1:36" x14ac:dyDescent="0.2">
      <c r="D1603" s="5">
        <v>11.7</v>
      </c>
      <c r="E1603">
        <v>10</v>
      </c>
      <c r="F1603" s="1">
        <f t="shared" si="144"/>
        <v>12.066299688007385</v>
      </c>
      <c r="H1603" s="4">
        <v>15</v>
      </c>
      <c r="I1603" s="4">
        <v>12.2</v>
      </c>
      <c r="J1603" s="4">
        <v>9.6</v>
      </c>
      <c r="K1603" s="28">
        <f t="shared" ref="K1603:K1666" si="145">J1603/SQRT(H1603*I1603)</f>
        <v>0.70965242011638985</v>
      </c>
      <c r="P1603" s="33"/>
      <c r="R1603" s="33"/>
      <c r="S1603" s="33"/>
      <c r="T1603" s="18"/>
    </row>
    <row r="1604" spans="1:36" x14ac:dyDescent="0.2">
      <c r="D1604" s="5">
        <v>11.7</v>
      </c>
      <c r="E1604">
        <v>11</v>
      </c>
      <c r="F1604" s="1">
        <f t="shared" si="144"/>
        <v>11.508112737986615</v>
      </c>
      <c r="H1604" s="4">
        <v>16.2</v>
      </c>
      <c r="I1604" s="4">
        <v>11.2</v>
      </c>
      <c r="J1604" s="4">
        <v>8.4</v>
      </c>
      <c r="K1604" s="28">
        <f t="shared" si="145"/>
        <v>0.62360956446232363</v>
      </c>
      <c r="P1604" s="33"/>
      <c r="R1604" s="33"/>
      <c r="S1604" s="33"/>
      <c r="T1604" s="18"/>
    </row>
    <row r="1605" spans="1:36" x14ac:dyDescent="0.2">
      <c r="D1605" s="5">
        <v>11.7</v>
      </c>
      <c r="E1605">
        <v>12</v>
      </c>
      <c r="F1605" s="1">
        <f t="shared" si="144"/>
        <v>10.472143850995375</v>
      </c>
      <c r="H1605" s="4">
        <v>13.8</v>
      </c>
      <c r="I1605" s="4">
        <v>11.4</v>
      </c>
      <c r="J1605" s="4">
        <v>7.3</v>
      </c>
      <c r="K1605" s="28">
        <f t="shared" si="145"/>
        <v>0.5820105957691768</v>
      </c>
      <c r="P1605" s="33"/>
      <c r="R1605" s="33"/>
      <c r="S1605" s="33"/>
      <c r="T1605" s="18"/>
    </row>
    <row r="1606" spans="1:36" x14ac:dyDescent="0.2">
      <c r="K1606" s="28" t="s">
        <v>159</v>
      </c>
    </row>
    <row r="1607" spans="1:36" x14ac:dyDescent="0.2">
      <c r="A1607" t="s">
        <v>133</v>
      </c>
      <c r="B1607" s="5">
        <v>19.309170000000002</v>
      </c>
      <c r="C1607" s="5">
        <v>-155.25693999999999</v>
      </c>
      <c r="D1607" s="5">
        <v>12.1</v>
      </c>
      <c r="E1607">
        <v>1</v>
      </c>
      <c r="F1607" s="1">
        <f t="shared" ref="F1607:F1622" si="146">POWER((H1607*I1607*J1607),1/3)</f>
        <v>30.575114687234915</v>
      </c>
      <c r="G1607" s="2">
        <f>((H1607+I1607+J1607+H1608+I1608+J1608+H1609+I1609+J1609+H1610+I1610+J1610+H1611+I1611+J1611)/15)</f>
        <v>23.26</v>
      </c>
      <c r="H1607" s="2">
        <v>39.799999999999997</v>
      </c>
      <c r="I1607" s="2">
        <v>38.200000000000003</v>
      </c>
      <c r="J1607" s="2">
        <v>18.8</v>
      </c>
      <c r="K1607" s="28">
        <f t="shared" si="145"/>
        <v>0.4821527318263355</v>
      </c>
      <c r="L1607" s="28">
        <f>AVERAGE(K1607:K1618)</f>
        <v>0.5697721509016811</v>
      </c>
      <c r="P1607" s="33"/>
      <c r="Q1607" s="33"/>
      <c r="R1607" s="33"/>
      <c r="S1607" s="33"/>
      <c r="T1607" s="18"/>
      <c r="AA1607" s="18"/>
      <c r="AJ1607" s="33"/>
    </row>
    <row r="1608" spans="1:36" x14ac:dyDescent="0.2">
      <c r="D1608" s="5">
        <v>12.1</v>
      </c>
      <c r="E1608">
        <v>2</v>
      </c>
      <c r="F1608" s="1">
        <f t="shared" si="146"/>
        <v>23.409478226195677</v>
      </c>
      <c r="H1608" s="2">
        <v>33.200000000000003</v>
      </c>
      <c r="I1608" s="2">
        <v>23</v>
      </c>
      <c r="J1608" s="2">
        <v>16.8</v>
      </c>
      <c r="K1608" s="28">
        <f t="shared" si="145"/>
        <v>0.60796184159709821</v>
      </c>
      <c r="P1608" s="33"/>
      <c r="R1608" s="33"/>
      <c r="S1608" s="33"/>
      <c r="T1608" s="18"/>
    </row>
    <row r="1609" spans="1:36" x14ac:dyDescent="0.2">
      <c r="D1609" s="5">
        <v>12.1</v>
      </c>
      <c r="E1609">
        <v>3</v>
      </c>
      <c r="F1609" s="1">
        <f t="shared" si="146"/>
        <v>19.564269207511323</v>
      </c>
      <c r="H1609" s="2">
        <v>26.6</v>
      </c>
      <c r="I1609" s="2">
        <v>20.399999999999999</v>
      </c>
      <c r="J1609" s="2">
        <v>13.8</v>
      </c>
      <c r="K1609" s="28">
        <f t="shared" si="145"/>
        <v>0.5924110960122716</v>
      </c>
      <c r="P1609" s="33"/>
      <c r="R1609" s="33"/>
      <c r="S1609" s="33"/>
      <c r="T1609" s="18"/>
    </row>
    <row r="1610" spans="1:36" x14ac:dyDescent="0.2">
      <c r="D1610" s="5">
        <v>12.1</v>
      </c>
      <c r="E1610">
        <v>4</v>
      </c>
      <c r="F1610" s="1">
        <f t="shared" si="146"/>
        <v>18.981329766929502</v>
      </c>
      <c r="H1610" s="2">
        <v>24</v>
      </c>
      <c r="I1610" s="2">
        <v>20.5</v>
      </c>
      <c r="J1610" s="2">
        <v>13.9</v>
      </c>
      <c r="K1610" s="28">
        <f t="shared" si="145"/>
        <v>0.62666039609386548</v>
      </c>
      <c r="P1610" s="33"/>
      <c r="R1610" s="33"/>
      <c r="S1610" s="33"/>
      <c r="T1610" s="18"/>
    </row>
    <row r="1611" spans="1:36" x14ac:dyDescent="0.2">
      <c r="D1611" s="5">
        <v>12.1</v>
      </c>
      <c r="E1611">
        <v>5</v>
      </c>
      <c r="F1611" s="1">
        <f t="shared" si="146"/>
        <v>18.932130894122217</v>
      </c>
      <c r="H1611" s="2">
        <v>26.8</v>
      </c>
      <c r="I1611" s="2">
        <v>21.1</v>
      </c>
      <c r="J1611" s="2">
        <v>12</v>
      </c>
      <c r="K1611" s="28">
        <f t="shared" si="145"/>
        <v>0.50462948391461837</v>
      </c>
      <c r="P1611" s="33"/>
      <c r="R1611" s="33"/>
      <c r="S1611" s="33"/>
      <c r="T1611" s="18"/>
    </row>
    <row r="1612" spans="1:36" x14ac:dyDescent="0.2">
      <c r="D1612" s="5">
        <v>12.1</v>
      </c>
      <c r="E1612">
        <v>6</v>
      </c>
      <c r="F1612" s="1">
        <f t="shared" si="146"/>
        <v>17.901948333018442</v>
      </c>
      <c r="H1612" s="2">
        <v>29.9</v>
      </c>
      <c r="I1612" s="2">
        <v>16.399999999999999</v>
      </c>
      <c r="J1612" s="2">
        <v>11.7</v>
      </c>
      <c r="K1612" s="28">
        <f t="shared" si="145"/>
        <v>0.52835806811689789</v>
      </c>
      <c r="P1612" s="33"/>
      <c r="R1612" s="33"/>
      <c r="S1612" s="33"/>
      <c r="T1612" s="18"/>
    </row>
    <row r="1613" spans="1:36" x14ac:dyDescent="0.2">
      <c r="D1613" s="5">
        <v>12.1</v>
      </c>
      <c r="E1613">
        <v>7</v>
      </c>
      <c r="F1613" s="1">
        <f t="shared" si="146"/>
        <v>17.62585730953823</v>
      </c>
      <c r="H1613" s="2">
        <v>23</v>
      </c>
      <c r="I1613" s="2">
        <v>18.600000000000001</v>
      </c>
      <c r="J1613" s="2">
        <v>12.8</v>
      </c>
      <c r="K1613" s="28">
        <f t="shared" si="145"/>
        <v>0.61885596239940077</v>
      </c>
      <c r="P1613" s="33"/>
      <c r="R1613" s="33"/>
      <c r="S1613" s="33"/>
      <c r="T1613" s="18"/>
    </row>
    <row r="1614" spans="1:36" x14ac:dyDescent="0.2">
      <c r="D1614" s="5">
        <v>12.1</v>
      </c>
      <c r="E1614">
        <v>8</v>
      </c>
      <c r="F1614" s="1">
        <f t="shared" si="146"/>
        <v>17.129711350456464</v>
      </c>
      <c r="H1614" s="2">
        <v>24</v>
      </c>
      <c r="I1614" s="2">
        <v>17.899999999999999</v>
      </c>
      <c r="J1614" s="2">
        <v>11.7</v>
      </c>
      <c r="K1614" s="28">
        <f t="shared" si="145"/>
        <v>0.56448671498685243</v>
      </c>
      <c r="P1614" s="33"/>
      <c r="R1614" s="33"/>
      <c r="S1614" s="33"/>
      <c r="T1614" s="18"/>
    </row>
    <row r="1615" spans="1:36" x14ac:dyDescent="0.2">
      <c r="D1615" s="5">
        <v>12.1</v>
      </c>
      <c r="E1615">
        <v>9</v>
      </c>
      <c r="F1615" s="1">
        <f t="shared" si="146"/>
        <v>16.806233514479366</v>
      </c>
      <c r="H1615" s="2">
        <v>25.1</v>
      </c>
      <c r="I1615" s="2">
        <v>19.7</v>
      </c>
      <c r="J1615" s="2">
        <v>9.6</v>
      </c>
      <c r="K1615" s="28">
        <f t="shared" si="145"/>
        <v>0.43171909622014049</v>
      </c>
      <c r="P1615" s="33"/>
      <c r="R1615" s="33"/>
      <c r="S1615" s="33"/>
      <c r="T1615" s="18"/>
    </row>
    <row r="1616" spans="1:36" x14ac:dyDescent="0.2">
      <c r="D1616" s="5">
        <v>12.1</v>
      </c>
      <c r="E1616">
        <v>10</v>
      </c>
      <c r="F1616" s="1">
        <f t="shared" si="146"/>
        <v>16.484944945216906</v>
      </c>
      <c r="H1616" s="2">
        <v>25.5</v>
      </c>
      <c r="I1616" s="2">
        <v>14.4</v>
      </c>
      <c r="J1616" s="2">
        <v>12.2</v>
      </c>
      <c r="K1616" s="28">
        <f t="shared" si="145"/>
        <v>0.63666136260323525</v>
      </c>
      <c r="P1616" s="33"/>
      <c r="R1616" s="33"/>
      <c r="S1616" s="33"/>
      <c r="T1616" s="18"/>
    </row>
    <row r="1617" spans="1:36" x14ac:dyDescent="0.2">
      <c r="D1617" s="5">
        <v>12.1</v>
      </c>
      <c r="E1617">
        <v>11</v>
      </c>
      <c r="F1617" s="1">
        <f t="shared" si="146"/>
        <v>16.294132656836265</v>
      </c>
      <c r="H1617" s="2">
        <v>21.2</v>
      </c>
      <c r="I1617" s="2">
        <v>17.899999999999999</v>
      </c>
      <c r="J1617" s="2">
        <v>11.4</v>
      </c>
      <c r="K1617" s="28">
        <f t="shared" si="145"/>
        <v>0.58520820337604562</v>
      </c>
      <c r="P1617" s="33"/>
      <c r="R1617" s="33"/>
      <c r="S1617" s="33"/>
      <c r="T1617" s="18"/>
    </row>
    <row r="1618" spans="1:36" x14ac:dyDescent="0.2">
      <c r="D1618" s="5">
        <v>12.1</v>
      </c>
      <c r="E1618">
        <v>12</v>
      </c>
      <c r="F1618" s="1">
        <f t="shared" si="146"/>
        <v>15.595308692351043</v>
      </c>
      <c r="H1618" s="2">
        <v>19.600000000000001</v>
      </c>
      <c r="I1618" s="2">
        <v>16.399999999999999</v>
      </c>
      <c r="J1618" s="2">
        <v>11.8</v>
      </c>
      <c r="K1618" s="28">
        <f t="shared" si="145"/>
        <v>0.65816085367341126</v>
      </c>
      <c r="P1618" s="33"/>
      <c r="R1618" s="33"/>
      <c r="S1618" s="33"/>
      <c r="T1618" s="18"/>
    </row>
    <row r="1619" spans="1:36" x14ac:dyDescent="0.2">
      <c r="D1619" s="5">
        <v>12.1</v>
      </c>
      <c r="E1619">
        <v>13</v>
      </c>
      <c r="F1619" s="1">
        <f t="shared" si="146"/>
        <v>15.372283874752362</v>
      </c>
      <c r="H1619" s="2">
        <v>21.7</v>
      </c>
      <c r="I1619" s="2">
        <v>18</v>
      </c>
      <c r="J1619" s="2">
        <v>9.3000000000000007</v>
      </c>
      <c r="K1619" s="28">
        <f t="shared" si="145"/>
        <v>0.47056197405716016</v>
      </c>
      <c r="P1619" s="33"/>
      <c r="R1619" s="33"/>
      <c r="S1619" s="33"/>
      <c r="T1619" s="18"/>
    </row>
    <row r="1620" spans="1:36" x14ac:dyDescent="0.2">
      <c r="D1620" s="5">
        <v>12.1</v>
      </c>
      <c r="E1620">
        <v>14</v>
      </c>
      <c r="F1620" s="1">
        <f t="shared" si="146"/>
        <v>14.571267065821283</v>
      </c>
      <c r="H1620" s="2">
        <v>18.3</v>
      </c>
      <c r="I1620" s="2">
        <v>15.8</v>
      </c>
      <c r="J1620" s="2">
        <v>10.7</v>
      </c>
      <c r="K1620" s="28">
        <f t="shared" si="145"/>
        <v>0.62925936739634003</v>
      </c>
      <c r="P1620" s="33"/>
      <c r="R1620" s="33"/>
      <c r="S1620" s="33"/>
      <c r="T1620" s="18"/>
    </row>
    <row r="1621" spans="1:36" x14ac:dyDescent="0.2">
      <c r="D1621" s="5">
        <v>12.1</v>
      </c>
      <c r="E1621">
        <v>15</v>
      </c>
      <c r="F1621" s="1">
        <f t="shared" si="146"/>
        <v>13.705370228475465</v>
      </c>
      <c r="H1621" s="2">
        <v>17.899999999999999</v>
      </c>
      <c r="I1621" s="2">
        <v>14.1</v>
      </c>
      <c r="J1621" s="2">
        <v>10.199999999999999</v>
      </c>
      <c r="K1621" s="28">
        <f t="shared" si="145"/>
        <v>0.64204297721824599</v>
      </c>
      <c r="P1621" s="33"/>
      <c r="R1621" s="33"/>
      <c r="S1621" s="33"/>
      <c r="T1621" s="18"/>
    </row>
    <row r="1622" spans="1:36" x14ac:dyDescent="0.2">
      <c r="D1622" s="5">
        <v>12.1</v>
      </c>
      <c r="E1622">
        <v>16</v>
      </c>
      <c r="F1622" s="1">
        <f t="shared" si="146"/>
        <v>12.400336012400105</v>
      </c>
      <c r="H1622" s="2">
        <v>20.3</v>
      </c>
      <c r="I1622" s="2">
        <v>10.1</v>
      </c>
      <c r="J1622" s="2">
        <v>9.3000000000000007</v>
      </c>
      <c r="K1622" s="28">
        <f t="shared" si="145"/>
        <v>0.64949265295160308</v>
      </c>
      <c r="P1622" s="33"/>
      <c r="R1622" s="33"/>
      <c r="S1622" s="33"/>
      <c r="T1622" s="18"/>
    </row>
    <row r="1623" spans="1:36" x14ac:dyDescent="0.2">
      <c r="K1623" s="28" t="s">
        <v>159</v>
      </c>
    </row>
    <row r="1624" spans="1:36" x14ac:dyDescent="0.2">
      <c r="A1624" t="s">
        <v>134</v>
      </c>
      <c r="B1624" s="5">
        <v>19.30199</v>
      </c>
      <c r="C1624" s="5">
        <v>-155.25806</v>
      </c>
      <c r="D1624" s="5">
        <v>12.9</v>
      </c>
      <c r="E1624">
        <v>1</v>
      </c>
      <c r="F1624" s="1">
        <f t="shared" ref="F1624:F1639" si="147">POWER((H1624*I1624*J1624),1/3)</f>
        <v>28.885711099062977</v>
      </c>
      <c r="G1624" s="2">
        <f>((H1624+I1624+J1624+H1625+I1625+J1625+H1626+I1626+J1626+H1627+I1627+J1627+H1628+I1628+J1628)/15)</f>
        <v>22.993333333333329</v>
      </c>
      <c r="H1624" s="2">
        <v>40.6</v>
      </c>
      <c r="I1624" s="2">
        <v>30.6</v>
      </c>
      <c r="J1624" s="2">
        <v>19.399999999999999</v>
      </c>
      <c r="K1624" s="28">
        <f t="shared" si="145"/>
        <v>0.55039946096562464</v>
      </c>
      <c r="L1624" s="28">
        <f>AVERAGE(K1624:K1635)</f>
        <v>0.51578210510868527</v>
      </c>
      <c r="P1624" s="33"/>
      <c r="Q1624" s="33"/>
      <c r="R1624" s="33"/>
      <c r="S1624" s="33"/>
      <c r="T1624" s="18"/>
      <c r="AA1624" s="18"/>
      <c r="AJ1624" s="33"/>
    </row>
    <row r="1625" spans="1:36" x14ac:dyDescent="0.2">
      <c r="D1625" s="5">
        <v>12.9</v>
      </c>
      <c r="E1625">
        <v>2</v>
      </c>
      <c r="F1625" s="1">
        <f t="shared" si="147"/>
        <v>25.43806576706697</v>
      </c>
      <c r="H1625" s="2">
        <v>36.6</v>
      </c>
      <c r="I1625" s="2">
        <v>25.7</v>
      </c>
      <c r="J1625" s="2">
        <v>17.5</v>
      </c>
      <c r="K1625" s="28">
        <f t="shared" si="145"/>
        <v>0.57059891870144763</v>
      </c>
      <c r="P1625" s="33"/>
      <c r="R1625" s="33"/>
      <c r="S1625" s="33"/>
      <c r="T1625" s="18"/>
    </row>
    <row r="1626" spans="1:36" x14ac:dyDescent="0.2">
      <c r="D1626" s="5">
        <v>12.9</v>
      </c>
      <c r="E1626">
        <v>3</v>
      </c>
      <c r="F1626" s="1">
        <f t="shared" si="147"/>
        <v>22.55468181379069</v>
      </c>
      <c r="H1626" s="2">
        <v>27.9</v>
      </c>
      <c r="I1626" s="2">
        <v>23.5</v>
      </c>
      <c r="J1626" s="2">
        <v>17.5</v>
      </c>
      <c r="K1626" s="28">
        <f t="shared" si="145"/>
        <v>0.68344255339096083</v>
      </c>
      <c r="P1626" s="33"/>
      <c r="R1626" s="33"/>
      <c r="S1626" s="33"/>
      <c r="T1626" s="18"/>
    </row>
    <row r="1627" spans="1:36" x14ac:dyDescent="0.2">
      <c r="D1627" s="5">
        <v>12.9</v>
      </c>
      <c r="E1627">
        <v>4</v>
      </c>
      <c r="F1627" s="1">
        <f t="shared" si="147"/>
        <v>16.873782628229627</v>
      </c>
      <c r="H1627" s="2">
        <v>24.6</v>
      </c>
      <c r="I1627" s="2">
        <v>21.7</v>
      </c>
      <c r="J1627" s="2">
        <v>9</v>
      </c>
      <c r="K1627" s="28">
        <f t="shared" si="145"/>
        <v>0.38953374745569697</v>
      </c>
      <c r="P1627" s="33"/>
      <c r="R1627" s="33"/>
      <c r="S1627" s="33"/>
      <c r="T1627" s="18"/>
    </row>
    <row r="1628" spans="1:36" x14ac:dyDescent="0.2">
      <c r="D1628" s="5">
        <v>12.9</v>
      </c>
      <c r="E1628">
        <v>5</v>
      </c>
      <c r="F1628" s="1">
        <f t="shared" si="147"/>
        <v>16.46524179912134</v>
      </c>
      <c r="H1628" s="2">
        <v>20.2</v>
      </c>
      <c r="I1628" s="2">
        <v>17.399999999999999</v>
      </c>
      <c r="J1628" s="2">
        <v>12.7</v>
      </c>
      <c r="K1628" s="28">
        <f t="shared" si="145"/>
        <v>0.67741282110123191</v>
      </c>
      <c r="P1628" s="33"/>
      <c r="R1628" s="33"/>
      <c r="S1628" s="33"/>
      <c r="T1628" s="18"/>
    </row>
    <row r="1629" spans="1:36" x14ac:dyDescent="0.2">
      <c r="D1629" s="5">
        <v>12.9</v>
      </c>
      <c r="E1629">
        <v>6</v>
      </c>
      <c r="F1629" s="1">
        <f t="shared" si="147"/>
        <v>15.977134003872633</v>
      </c>
      <c r="H1629" s="2">
        <v>20.8</v>
      </c>
      <c r="I1629" s="2">
        <v>17.2</v>
      </c>
      <c r="J1629" s="2">
        <v>11.4</v>
      </c>
      <c r="K1629" s="28">
        <f t="shared" si="145"/>
        <v>0.60271078157388436</v>
      </c>
      <c r="P1629" s="33"/>
      <c r="R1629" s="33"/>
      <c r="S1629" s="33"/>
      <c r="T1629" s="18"/>
    </row>
    <row r="1630" spans="1:36" x14ac:dyDescent="0.2">
      <c r="D1630" s="5">
        <v>12.9</v>
      </c>
      <c r="E1630">
        <v>7</v>
      </c>
      <c r="F1630" s="1">
        <f t="shared" si="147"/>
        <v>15.813069355159897</v>
      </c>
      <c r="H1630" s="2">
        <v>23.7</v>
      </c>
      <c r="I1630" s="2">
        <v>19.399999999999999</v>
      </c>
      <c r="J1630" s="2">
        <v>8.6</v>
      </c>
      <c r="K1630" s="28">
        <f t="shared" si="145"/>
        <v>0.40107298777137479</v>
      </c>
      <c r="P1630" s="33"/>
      <c r="R1630" s="33"/>
      <c r="S1630" s="33"/>
      <c r="T1630" s="18"/>
    </row>
    <row r="1631" spans="1:36" x14ac:dyDescent="0.2">
      <c r="D1631" s="5">
        <v>12.9</v>
      </c>
      <c r="E1631">
        <v>8</v>
      </c>
      <c r="F1631" s="1">
        <f t="shared" si="147"/>
        <v>15.80810485208923</v>
      </c>
      <c r="H1631" s="2">
        <v>28.5</v>
      </c>
      <c r="I1631" s="2">
        <v>16.7</v>
      </c>
      <c r="J1631" s="2">
        <v>8.3000000000000007</v>
      </c>
      <c r="K1631" s="28">
        <f t="shared" si="145"/>
        <v>0.38044985840167261</v>
      </c>
      <c r="P1631" s="33"/>
      <c r="R1631" s="33"/>
      <c r="S1631" s="33"/>
      <c r="T1631" s="18"/>
    </row>
    <row r="1632" spans="1:36" x14ac:dyDescent="0.2">
      <c r="D1632" s="5">
        <v>12.9</v>
      </c>
      <c r="E1632">
        <v>9</v>
      </c>
      <c r="F1632" s="1">
        <f t="shared" si="147"/>
        <v>15.361154698348848</v>
      </c>
      <c r="H1632" s="2">
        <v>21.6</v>
      </c>
      <c r="I1632" s="2">
        <v>17.3</v>
      </c>
      <c r="J1632" s="2">
        <v>9.6999999999999993</v>
      </c>
      <c r="K1632" s="28">
        <f t="shared" si="145"/>
        <v>0.50178977465572894</v>
      </c>
      <c r="P1632" s="33"/>
      <c r="R1632" s="33"/>
      <c r="S1632" s="33"/>
      <c r="T1632" s="18"/>
    </row>
    <row r="1633" spans="1:60" x14ac:dyDescent="0.2">
      <c r="D1633" s="5">
        <v>12.9</v>
      </c>
      <c r="E1633">
        <v>10</v>
      </c>
      <c r="F1633" s="1">
        <f t="shared" si="147"/>
        <v>15.328487231415181</v>
      </c>
      <c r="H1633" s="2">
        <v>21.4</v>
      </c>
      <c r="I1633" s="2">
        <v>17</v>
      </c>
      <c r="J1633" s="2">
        <v>9.9</v>
      </c>
      <c r="K1633" s="28">
        <f t="shared" si="145"/>
        <v>0.51904360816772332</v>
      </c>
      <c r="P1633" s="33"/>
      <c r="R1633" s="33"/>
      <c r="S1633" s="33"/>
      <c r="T1633" s="18"/>
    </row>
    <row r="1634" spans="1:60" x14ac:dyDescent="0.2">
      <c r="D1634" s="5">
        <v>12.9</v>
      </c>
      <c r="E1634">
        <v>11</v>
      </c>
      <c r="F1634" s="1">
        <f t="shared" si="147"/>
        <v>14.982278330332909</v>
      </c>
      <c r="H1634" s="2">
        <v>24.4</v>
      </c>
      <c r="I1634" s="2">
        <v>17.899999999999999</v>
      </c>
      <c r="J1634" s="2">
        <v>7.7</v>
      </c>
      <c r="K1634" s="28">
        <f t="shared" si="145"/>
        <v>0.36844214032900346</v>
      </c>
      <c r="P1634" s="33"/>
      <c r="R1634" s="33"/>
      <c r="S1634" s="33"/>
      <c r="T1634" s="18"/>
    </row>
    <row r="1635" spans="1:60" x14ac:dyDescent="0.2">
      <c r="D1635" s="5">
        <v>12.9</v>
      </c>
      <c r="E1635">
        <v>12</v>
      </c>
      <c r="F1635" s="1">
        <f t="shared" si="147"/>
        <v>14.547193043860519</v>
      </c>
      <c r="H1635" s="2">
        <v>21.3</v>
      </c>
      <c r="I1635" s="2">
        <v>14.9</v>
      </c>
      <c r="J1635" s="2">
        <v>9.6999999999999993</v>
      </c>
      <c r="K1635" s="28">
        <f t="shared" si="145"/>
        <v>0.54448860878987304</v>
      </c>
      <c r="P1635" s="33"/>
      <c r="R1635" s="33"/>
      <c r="S1635" s="33"/>
      <c r="T1635" s="18"/>
    </row>
    <row r="1636" spans="1:60" x14ac:dyDescent="0.2">
      <c r="D1636" s="5">
        <v>12.9</v>
      </c>
      <c r="E1636">
        <v>13</v>
      </c>
      <c r="F1636" s="1">
        <f t="shared" si="147"/>
        <v>14.187941889501419</v>
      </c>
      <c r="H1636" s="2">
        <v>20</v>
      </c>
      <c r="I1636" s="2">
        <v>17</v>
      </c>
      <c r="J1636" s="2">
        <v>8.4</v>
      </c>
      <c r="K1636" s="28">
        <f t="shared" si="145"/>
        <v>0.45555396141917798</v>
      </c>
      <c r="P1636" s="33"/>
      <c r="R1636" s="33"/>
      <c r="S1636" s="33"/>
      <c r="T1636" s="18"/>
    </row>
    <row r="1637" spans="1:60" x14ac:dyDescent="0.2">
      <c r="D1637" s="5">
        <v>12.9</v>
      </c>
      <c r="E1637">
        <v>14</v>
      </c>
      <c r="F1637" s="1">
        <f t="shared" si="147"/>
        <v>13.055345891373308</v>
      </c>
      <c r="H1637" s="2">
        <v>18.5</v>
      </c>
      <c r="I1637" s="2">
        <v>12.4</v>
      </c>
      <c r="J1637" s="2">
        <v>9.6999999999999993</v>
      </c>
      <c r="K1637" s="28">
        <f t="shared" si="145"/>
        <v>0.64043495463994859</v>
      </c>
      <c r="P1637" s="33"/>
      <c r="R1637" s="33"/>
      <c r="S1637" s="33"/>
      <c r="T1637" s="18"/>
    </row>
    <row r="1638" spans="1:60" x14ac:dyDescent="0.2">
      <c r="D1638" s="5">
        <v>12.9</v>
      </c>
      <c r="E1638">
        <v>15</v>
      </c>
      <c r="F1638" s="1">
        <f t="shared" si="147"/>
        <v>11.348262524570355</v>
      </c>
      <c r="H1638" s="2">
        <v>16.600000000000001</v>
      </c>
      <c r="I1638" s="2">
        <v>12.4</v>
      </c>
      <c r="J1638" s="2">
        <v>7.1</v>
      </c>
      <c r="K1638" s="28">
        <f t="shared" si="145"/>
        <v>0.49487266103642735</v>
      </c>
      <c r="P1638" s="33"/>
      <c r="R1638" s="33"/>
      <c r="S1638" s="33"/>
      <c r="T1638" s="18"/>
    </row>
    <row r="1639" spans="1:60" x14ac:dyDescent="0.2">
      <c r="D1639" s="5">
        <v>12.9</v>
      </c>
      <c r="E1639">
        <v>16</v>
      </c>
      <c r="F1639" s="1">
        <f t="shared" si="147"/>
        <v>11.080538362195099</v>
      </c>
      <c r="H1639" s="2">
        <v>18.2</v>
      </c>
      <c r="I1639" s="2">
        <v>11.5</v>
      </c>
      <c r="J1639" s="2">
        <v>6.5</v>
      </c>
      <c r="K1639" s="28">
        <f t="shared" si="145"/>
        <v>0.44929205872936051</v>
      </c>
      <c r="P1639" s="33"/>
      <c r="R1639" s="33"/>
      <c r="S1639" s="33"/>
      <c r="T1639" s="18"/>
    </row>
    <row r="1640" spans="1:60" x14ac:dyDescent="0.2">
      <c r="D1640" s="5">
        <v>12.9</v>
      </c>
      <c r="K1640" s="28" t="s">
        <v>159</v>
      </c>
    </row>
    <row r="1641" spans="1:60" s="15" customFormat="1" x14ac:dyDescent="0.2">
      <c r="C1641" s="14" t="s">
        <v>22</v>
      </c>
      <c r="D1641" s="5">
        <v>12.9</v>
      </c>
      <c r="F1641" s="16">
        <f>POWER((H1641*I1641*J1641),1/3)</f>
        <v>33.448424386360486</v>
      </c>
      <c r="G1641" s="17">
        <f>AVERAGE(H1641:J1641)</f>
        <v>34</v>
      </c>
      <c r="H1641" s="17">
        <v>42</v>
      </c>
      <c r="I1641" s="17">
        <v>33</v>
      </c>
      <c r="J1641" s="17">
        <v>27</v>
      </c>
      <c r="K1641" s="28">
        <f t="shared" si="145"/>
        <v>0.72524066762284223</v>
      </c>
      <c r="L1641" s="29"/>
      <c r="M1641" s="28"/>
      <c r="N1641" s="35"/>
      <c r="O1641" s="36"/>
      <c r="P1641" s="36"/>
      <c r="Q1641" s="36"/>
      <c r="R1641" s="36"/>
      <c r="S1641" s="36"/>
      <c r="T1641" s="36"/>
      <c r="U1641" s="18"/>
      <c r="V1641" s="18"/>
      <c r="W1641" s="18"/>
      <c r="X1641" s="18"/>
      <c r="Y1641" s="18"/>
      <c r="Z1641" s="18"/>
      <c r="AA1641" s="18"/>
      <c r="AB1641" s="36"/>
      <c r="AC1641" s="18"/>
      <c r="AD1641" s="18"/>
      <c r="AE1641" s="18"/>
      <c r="AF1641" s="18"/>
      <c r="AG1641" s="18"/>
      <c r="AH1641" s="18"/>
      <c r="AI1641" s="33"/>
      <c r="AJ1641" s="36"/>
      <c r="AK1641" s="36"/>
      <c r="AL1641" s="36"/>
      <c r="AM1641" s="36"/>
      <c r="AN1641" s="36"/>
      <c r="AO1641" s="36"/>
      <c r="AP1641" s="36"/>
      <c r="AQ1641" s="36"/>
      <c r="AR1641" s="36"/>
      <c r="AS1641" s="36"/>
      <c r="AT1641" s="36"/>
      <c r="AU1641" s="36"/>
      <c r="AV1641" s="36"/>
      <c r="AW1641" s="36"/>
      <c r="AX1641" s="36"/>
      <c r="AY1641" s="36"/>
      <c r="AZ1641" s="36"/>
      <c r="BA1641" s="36"/>
      <c r="BB1641" s="36"/>
      <c r="BC1641" s="36"/>
      <c r="BD1641" s="36"/>
      <c r="BE1641" s="36"/>
      <c r="BF1641" s="36"/>
      <c r="BG1641" s="36"/>
      <c r="BH1641" s="36"/>
    </row>
    <row r="1642" spans="1:60" s="15" customFormat="1" x14ac:dyDescent="0.2">
      <c r="B1642" s="14"/>
      <c r="C1642" s="14"/>
      <c r="D1642" s="5">
        <v>12.9</v>
      </c>
      <c r="F1642" s="16">
        <f>POWER((H1642*I1642*J1642),1/3)</f>
        <v>11.310174353784882</v>
      </c>
      <c r="G1642" s="17">
        <f>AVERAGE(H1642:J1642)</f>
        <v>12.733333333333333</v>
      </c>
      <c r="H1642" s="17">
        <v>20.100000000000001</v>
      </c>
      <c r="I1642" s="17">
        <v>12.2</v>
      </c>
      <c r="J1642" s="17">
        <v>5.9</v>
      </c>
      <c r="K1642" s="28">
        <f t="shared" si="145"/>
        <v>0.37676805014250953</v>
      </c>
      <c r="L1642" s="29"/>
      <c r="M1642" s="28"/>
      <c r="N1642" s="35"/>
      <c r="O1642" s="36"/>
      <c r="P1642" s="36"/>
      <c r="Q1642" s="36"/>
      <c r="R1642" s="36"/>
      <c r="S1642" s="36"/>
      <c r="T1642" s="36"/>
      <c r="U1642" s="18"/>
      <c r="V1642" s="18"/>
      <c r="W1642" s="18"/>
      <c r="X1642" s="18"/>
      <c r="Y1642" s="18"/>
      <c r="Z1642" s="18"/>
      <c r="AA1642" s="36"/>
      <c r="AB1642" s="36"/>
      <c r="AC1642" s="18"/>
      <c r="AD1642" s="18"/>
      <c r="AE1642" s="18"/>
      <c r="AF1642" s="18"/>
      <c r="AG1642" s="18"/>
      <c r="AH1642" s="18"/>
      <c r="AI1642" s="33"/>
      <c r="AJ1642" s="36"/>
      <c r="AK1642" s="36"/>
      <c r="AL1642" s="36"/>
      <c r="AM1642" s="36"/>
      <c r="AN1642" s="36"/>
      <c r="AO1642" s="36"/>
      <c r="AP1642" s="36"/>
      <c r="AQ1642" s="36"/>
      <c r="AR1642" s="36"/>
      <c r="AS1642" s="36"/>
      <c r="AT1642" s="36"/>
      <c r="AU1642" s="36"/>
      <c r="AV1642" s="36"/>
      <c r="AW1642" s="36"/>
      <c r="AX1642" s="36"/>
      <c r="AY1642" s="36"/>
      <c r="AZ1642" s="36"/>
      <c r="BA1642" s="36"/>
      <c r="BB1642" s="36"/>
      <c r="BC1642" s="36"/>
      <c r="BD1642" s="36"/>
      <c r="BE1642" s="36"/>
      <c r="BF1642" s="36"/>
      <c r="BG1642" s="36"/>
      <c r="BH1642" s="36"/>
    </row>
    <row r="1643" spans="1:60" s="15" customFormat="1" x14ac:dyDescent="0.2">
      <c r="B1643" s="14"/>
      <c r="C1643" s="14"/>
      <c r="D1643" s="5">
        <v>12.9</v>
      </c>
      <c r="F1643" s="16">
        <f>POWER((H1643*I1643*J1643),1/3)</f>
        <v>14.380403513636647</v>
      </c>
      <c r="G1643" s="17">
        <f>AVERAGE(H1643:J1643)</f>
        <v>14.533333333333333</v>
      </c>
      <c r="H1643" s="17">
        <v>17</v>
      </c>
      <c r="I1643" s="17">
        <v>14.7</v>
      </c>
      <c r="J1643" s="17">
        <v>11.9</v>
      </c>
      <c r="K1643" s="28">
        <f t="shared" si="145"/>
        <v>0.752772652709081</v>
      </c>
      <c r="L1643" s="29"/>
      <c r="M1643" s="28"/>
      <c r="N1643" s="35"/>
      <c r="O1643" s="36"/>
      <c r="P1643" s="36"/>
      <c r="Q1643" s="36"/>
      <c r="R1643" s="36"/>
      <c r="S1643" s="36"/>
      <c r="T1643" s="36"/>
      <c r="U1643" s="18"/>
      <c r="V1643" s="18"/>
      <c r="W1643" s="18"/>
      <c r="X1643" s="18"/>
      <c r="Y1643" s="18"/>
      <c r="Z1643" s="18"/>
      <c r="AA1643" s="36"/>
      <c r="AB1643" s="36"/>
      <c r="AC1643" s="18"/>
      <c r="AD1643" s="18"/>
      <c r="AE1643" s="18"/>
      <c r="AF1643" s="18"/>
      <c r="AG1643" s="18"/>
      <c r="AH1643" s="18"/>
      <c r="AI1643" s="33"/>
      <c r="AJ1643" s="36"/>
      <c r="AK1643" s="36"/>
      <c r="AL1643" s="36"/>
      <c r="AM1643" s="36"/>
      <c r="AN1643" s="36"/>
      <c r="AO1643" s="36"/>
      <c r="AP1643" s="36"/>
      <c r="AQ1643" s="36"/>
      <c r="AR1643" s="36"/>
      <c r="AS1643" s="36"/>
      <c r="AT1643" s="36"/>
      <c r="AU1643" s="36"/>
      <c r="AV1643" s="36"/>
      <c r="AW1643" s="36"/>
      <c r="AX1643" s="36"/>
      <c r="AY1643" s="36"/>
      <c r="AZ1643" s="36"/>
      <c r="BA1643" s="36"/>
      <c r="BB1643" s="36"/>
      <c r="BC1643" s="36"/>
      <c r="BD1643" s="36"/>
      <c r="BE1643" s="36"/>
      <c r="BF1643" s="36"/>
      <c r="BG1643" s="36"/>
      <c r="BH1643" s="36"/>
    </row>
    <row r="1644" spans="1:60" x14ac:dyDescent="0.2">
      <c r="G1644" s="2">
        <f>AVERAGE(G1641:G1643)</f>
        <v>20.422222222222221</v>
      </c>
      <c r="K1644" s="28" t="s">
        <v>159</v>
      </c>
    </row>
    <row r="1645" spans="1:60" x14ac:dyDescent="0.2">
      <c r="A1645" t="s">
        <v>135</v>
      </c>
      <c r="B1645" s="5">
        <v>19.294630000000002</v>
      </c>
      <c r="C1645" s="5">
        <v>-155.26013</v>
      </c>
      <c r="D1645" s="5">
        <v>13.6</v>
      </c>
      <c r="E1645">
        <v>1</v>
      </c>
      <c r="F1645" s="1">
        <f t="shared" ref="F1645:F1654" si="148">POWER((H1645*I1645*J1645),1/3)</f>
        <v>17.763997422839079</v>
      </c>
      <c r="G1645" s="2">
        <f>((H1645+I1645+J1645+H1646+I1646+J1646+H1647+I1647+J1647+H1648+I1648+J1648+H1649+I1649+J1649)/15)</f>
        <v>14.866666666666669</v>
      </c>
      <c r="H1645" s="2">
        <v>24.5</v>
      </c>
      <c r="I1645" s="2">
        <v>17.600000000000001</v>
      </c>
      <c r="J1645" s="2">
        <v>13</v>
      </c>
      <c r="K1645" s="28">
        <f t="shared" si="145"/>
        <v>0.62604272943015338</v>
      </c>
      <c r="L1645" s="28">
        <f>AVERAGE(K1645:K1656)</f>
        <v>0.55579876892957381</v>
      </c>
      <c r="P1645" s="33"/>
      <c r="Q1645" s="33"/>
      <c r="R1645" s="33"/>
      <c r="S1645" s="33"/>
      <c r="T1645" s="18"/>
      <c r="AA1645" s="18"/>
      <c r="AJ1645" s="33"/>
    </row>
    <row r="1646" spans="1:60" x14ac:dyDescent="0.2">
      <c r="D1646" s="5">
        <v>13.6</v>
      </c>
      <c r="E1646">
        <v>2</v>
      </c>
      <c r="F1646" s="1">
        <f t="shared" si="148"/>
        <v>14.108905729750553</v>
      </c>
      <c r="H1646" s="2">
        <v>19.3</v>
      </c>
      <c r="I1646" s="2">
        <v>13.6</v>
      </c>
      <c r="J1646" s="2">
        <v>10.7</v>
      </c>
      <c r="K1646" s="28">
        <f t="shared" si="145"/>
        <v>0.66044349806931235</v>
      </c>
      <c r="P1646" s="33"/>
      <c r="R1646" s="33"/>
      <c r="S1646" s="33"/>
      <c r="T1646" s="18"/>
    </row>
    <row r="1647" spans="1:60" x14ac:dyDescent="0.2">
      <c r="D1647" s="5">
        <v>13.6</v>
      </c>
      <c r="E1647">
        <v>3</v>
      </c>
      <c r="F1647" s="1">
        <f t="shared" si="148"/>
        <v>13.089994885652796</v>
      </c>
      <c r="H1647" s="2">
        <v>21.6</v>
      </c>
      <c r="I1647" s="2">
        <v>11.8</v>
      </c>
      <c r="J1647" s="2">
        <v>8.8000000000000007</v>
      </c>
      <c r="K1647" s="28">
        <f t="shared" si="145"/>
        <v>0.55120708720207456</v>
      </c>
      <c r="P1647" s="33"/>
      <c r="R1647" s="33"/>
      <c r="S1647" s="33"/>
      <c r="T1647" s="18"/>
    </row>
    <row r="1648" spans="1:60" x14ac:dyDescent="0.2">
      <c r="D1648" s="5">
        <v>13.6</v>
      </c>
      <c r="E1648">
        <v>4</v>
      </c>
      <c r="F1648" s="1">
        <f t="shared" si="148"/>
        <v>13.006663250782305</v>
      </c>
      <c r="H1648" s="2">
        <v>18.600000000000001</v>
      </c>
      <c r="I1648" s="2">
        <v>13</v>
      </c>
      <c r="J1648" s="2">
        <v>9.1</v>
      </c>
      <c r="K1648" s="28">
        <f t="shared" si="145"/>
        <v>0.5852120284816178</v>
      </c>
      <c r="P1648" s="33"/>
      <c r="R1648" s="33"/>
      <c r="S1648" s="33"/>
      <c r="T1648" s="18"/>
    </row>
    <row r="1649" spans="1:36" x14ac:dyDescent="0.2">
      <c r="D1649" s="5">
        <v>13.6</v>
      </c>
      <c r="E1649">
        <v>5</v>
      </c>
      <c r="F1649" s="1">
        <f t="shared" si="148"/>
        <v>12.932661660185644</v>
      </c>
      <c r="H1649" s="2">
        <v>17.899999999999999</v>
      </c>
      <c r="I1649" s="2">
        <v>15.9</v>
      </c>
      <c r="J1649" s="2">
        <v>7.6</v>
      </c>
      <c r="K1649" s="28">
        <f t="shared" si="145"/>
        <v>0.4504934850015162</v>
      </c>
      <c r="P1649" s="33"/>
      <c r="R1649" s="33"/>
      <c r="S1649" s="33"/>
      <c r="T1649" s="18"/>
    </row>
    <row r="1650" spans="1:36" x14ac:dyDescent="0.2">
      <c r="D1650" s="5">
        <v>13.6</v>
      </c>
      <c r="E1650">
        <v>6</v>
      </c>
      <c r="F1650" s="1">
        <f t="shared" si="148"/>
        <v>11.476676104718715</v>
      </c>
      <c r="H1650" s="2">
        <v>17</v>
      </c>
      <c r="I1650" s="2">
        <v>11.7</v>
      </c>
      <c r="J1650" s="2">
        <v>7.6</v>
      </c>
      <c r="K1650" s="28">
        <f t="shared" si="145"/>
        <v>0.53888513109458824</v>
      </c>
      <c r="P1650" s="33"/>
      <c r="R1650" s="33"/>
      <c r="S1650" s="33"/>
      <c r="T1650" s="18"/>
    </row>
    <row r="1651" spans="1:36" x14ac:dyDescent="0.2">
      <c r="D1651" s="5">
        <v>13.6</v>
      </c>
      <c r="E1651">
        <v>7</v>
      </c>
      <c r="F1651" s="1">
        <f t="shared" si="148"/>
        <v>11.451983790826029</v>
      </c>
      <c r="H1651" s="2">
        <v>17.2</v>
      </c>
      <c r="I1651" s="2">
        <v>11.8</v>
      </c>
      <c r="J1651" s="2">
        <v>7.4</v>
      </c>
      <c r="K1651" s="28">
        <f t="shared" si="145"/>
        <v>0.51942935852171912</v>
      </c>
      <c r="P1651" s="33"/>
      <c r="R1651" s="33"/>
      <c r="S1651" s="33"/>
      <c r="T1651" s="18"/>
    </row>
    <row r="1652" spans="1:36" x14ac:dyDescent="0.2">
      <c r="D1652" s="5">
        <v>13.6</v>
      </c>
      <c r="E1652">
        <v>8</v>
      </c>
      <c r="F1652" s="1">
        <f t="shared" si="148"/>
        <v>11.030548691863112</v>
      </c>
      <c r="H1652" s="2">
        <v>13</v>
      </c>
      <c r="I1652" s="2">
        <v>11.6</v>
      </c>
      <c r="J1652" s="2">
        <v>8.9</v>
      </c>
      <c r="K1652" s="28">
        <f t="shared" si="145"/>
        <v>0.72475185545770771</v>
      </c>
      <c r="P1652" s="33"/>
      <c r="R1652" s="33"/>
      <c r="S1652" s="33"/>
      <c r="T1652" s="18"/>
    </row>
    <row r="1653" spans="1:36" x14ac:dyDescent="0.2">
      <c r="D1653" s="5">
        <v>13.6</v>
      </c>
      <c r="E1653">
        <v>9</v>
      </c>
      <c r="F1653" s="1">
        <f t="shared" si="148"/>
        <v>11.006112305461341</v>
      </c>
      <c r="H1653" s="2">
        <v>17.8</v>
      </c>
      <c r="I1653" s="2">
        <v>10.7</v>
      </c>
      <c r="J1653" s="2">
        <v>7</v>
      </c>
      <c r="K1653" s="28">
        <f t="shared" si="145"/>
        <v>0.5072197434138277</v>
      </c>
      <c r="P1653" s="33"/>
      <c r="R1653" s="33"/>
      <c r="S1653" s="33"/>
      <c r="T1653" s="18"/>
    </row>
    <row r="1654" spans="1:36" x14ac:dyDescent="0.2">
      <c r="D1654" s="5">
        <v>13.6</v>
      </c>
      <c r="E1654">
        <v>10</v>
      </c>
      <c r="F1654" s="1">
        <f t="shared" si="148"/>
        <v>9.9321270349720354</v>
      </c>
      <c r="H1654" s="2">
        <v>14.4</v>
      </c>
      <c r="I1654" s="2">
        <v>12.6</v>
      </c>
      <c r="J1654" s="2">
        <v>5.4</v>
      </c>
      <c r="K1654" s="28">
        <f t="shared" si="145"/>
        <v>0.40089186286863659</v>
      </c>
      <c r="P1654" s="33"/>
      <c r="R1654" s="33"/>
      <c r="S1654" s="33"/>
      <c r="T1654" s="18"/>
    </row>
    <row r="1655" spans="1:36" x14ac:dyDescent="0.2">
      <c r="K1655" s="28" t="s">
        <v>159</v>
      </c>
    </row>
    <row r="1656" spans="1:36" x14ac:dyDescent="0.2">
      <c r="A1656" t="s">
        <v>136</v>
      </c>
      <c r="B1656" s="5">
        <v>19.32329</v>
      </c>
      <c r="C1656" s="5">
        <v>-155.26892000000001</v>
      </c>
      <c r="D1656" s="5">
        <v>10.4</v>
      </c>
      <c r="E1656">
        <v>1</v>
      </c>
      <c r="F1656" s="1">
        <f t="shared" ref="F1656:F1667" si="149">POWER((H1656*I1656*J1656),1/3)</f>
        <v>20.875453275204276</v>
      </c>
      <c r="G1656" s="2">
        <f>((H1656+I1656+J1656+H1657+I1657+J1657+H1658+I1658+J1658+H1659+I1659+J1659+H1660+I1660+J1660)/15)</f>
        <v>18.3</v>
      </c>
      <c r="H1656" s="2">
        <v>28.5</v>
      </c>
      <c r="I1656" s="2">
        <v>22.8</v>
      </c>
      <c r="J1656" s="2">
        <v>14</v>
      </c>
      <c r="K1656" s="28">
        <f t="shared" si="145"/>
        <v>0.54920967868415882</v>
      </c>
      <c r="L1656" s="28">
        <f>AVERAGE(K1656:K1667)</f>
        <v>0.51745109259215127</v>
      </c>
      <c r="P1656" s="33"/>
      <c r="Q1656" s="33"/>
      <c r="R1656" s="33"/>
      <c r="S1656" s="33"/>
      <c r="T1656" s="18"/>
      <c r="AA1656" s="18"/>
      <c r="AJ1656" s="33"/>
    </row>
    <row r="1657" spans="1:36" x14ac:dyDescent="0.2">
      <c r="D1657" s="5">
        <v>10.4</v>
      </c>
      <c r="E1657">
        <v>2</v>
      </c>
      <c r="F1657" s="1">
        <f t="shared" si="149"/>
        <v>16.770886841986428</v>
      </c>
      <c r="H1657" s="2">
        <v>22.1</v>
      </c>
      <c r="I1657" s="2">
        <v>18.399999999999999</v>
      </c>
      <c r="J1657" s="2">
        <v>11.6</v>
      </c>
      <c r="K1657" s="28">
        <f t="shared" si="145"/>
        <v>0.57524511707417936</v>
      </c>
      <c r="P1657" s="33"/>
      <c r="R1657" s="33"/>
      <c r="S1657" s="33"/>
      <c r="T1657" s="18"/>
    </row>
    <row r="1658" spans="1:36" x14ac:dyDescent="0.2">
      <c r="D1658" s="5">
        <v>10.4</v>
      </c>
      <c r="E1658">
        <v>3</v>
      </c>
      <c r="F1658" s="1">
        <f t="shared" si="149"/>
        <v>16.510614535317114</v>
      </c>
      <c r="H1658" s="2">
        <v>23.2</v>
      </c>
      <c r="I1658" s="2">
        <v>20</v>
      </c>
      <c r="J1658" s="2">
        <v>9.6999999999999993</v>
      </c>
      <c r="K1658" s="28">
        <f t="shared" si="145"/>
        <v>0.45031119507935075</v>
      </c>
      <c r="P1658" s="33"/>
      <c r="R1658" s="33"/>
      <c r="S1658" s="33"/>
      <c r="T1658" s="18"/>
    </row>
    <row r="1659" spans="1:36" x14ac:dyDescent="0.2">
      <c r="D1659" s="5">
        <v>10.4</v>
      </c>
      <c r="E1659">
        <v>4</v>
      </c>
      <c r="F1659" s="1">
        <f t="shared" si="149"/>
        <v>16.4828103809864</v>
      </c>
      <c r="H1659" s="2">
        <v>25.3</v>
      </c>
      <c r="I1659" s="2">
        <v>17.7</v>
      </c>
      <c r="J1659" s="2">
        <v>10</v>
      </c>
      <c r="K1659" s="28">
        <f t="shared" si="145"/>
        <v>0.47255580903543465</v>
      </c>
      <c r="P1659" s="33"/>
      <c r="R1659" s="33"/>
      <c r="S1659" s="33"/>
      <c r="T1659" s="18"/>
    </row>
    <row r="1660" spans="1:36" x14ac:dyDescent="0.2">
      <c r="D1660" s="5">
        <v>10.4</v>
      </c>
      <c r="E1660">
        <v>5</v>
      </c>
      <c r="F1660" s="1">
        <f t="shared" si="149"/>
        <v>16.226915070923486</v>
      </c>
      <c r="H1660" s="2">
        <v>23.3</v>
      </c>
      <c r="I1660" s="2">
        <v>17.3</v>
      </c>
      <c r="J1660" s="2">
        <v>10.6</v>
      </c>
      <c r="K1660" s="28">
        <f t="shared" si="145"/>
        <v>0.52796465969083384</v>
      </c>
      <c r="P1660" s="33"/>
      <c r="R1660" s="33"/>
      <c r="S1660" s="33"/>
      <c r="T1660" s="18"/>
    </row>
    <row r="1661" spans="1:36" x14ac:dyDescent="0.2">
      <c r="D1661" s="5">
        <v>10.4</v>
      </c>
      <c r="E1661">
        <v>6</v>
      </c>
      <c r="F1661" s="1">
        <f t="shared" si="149"/>
        <v>15.463082449124483</v>
      </c>
      <c r="H1661" s="2">
        <v>23.9</v>
      </c>
      <c r="I1661" s="2">
        <v>18.2</v>
      </c>
      <c r="J1661" s="2">
        <v>8.5</v>
      </c>
      <c r="K1661" s="28">
        <f t="shared" si="145"/>
        <v>0.40755317540878427</v>
      </c>
      <c r="P1661" s="33"/>
      <c r="R1661" s="33"/>
      <c r="S1661" s="33"/>
      <c r="T1661" s="18"/>
    </row>
    <row r="1662" spans="1:36" x14ac:dyDescent="0.2">
      <c r="D1662" s="5">
        <v>10.4</v>
      </c>
      <c r="E1662">
        <v>7</v>
      </c>
      <c r="F1662" s="1">
        <f t="shared" si="149"/>
        <v>14.411006246027556</v>
      </c>
      <c r="H1662" s="2">
        <v>24.6</v>
      </c>
      <c r="I1662" s="2">
        <v>15.4</v>
      </c>
      <c r="J1662" s="2">
        <v>7.9</v>
      </c>
      <c r="K1662" s="28">
        <f t="shared" si="145"/>
        <v>0.40588142580426434</v>
      </c>
      <c r="P1662" s="33"/>
      <c r="R1662" s="33"/>
      <c r="S1662" s="33"/>
      <c r="T1662" s="18"/>
    </row>
    <row r="1663" spans="1:36" x14ac:dyDescent="0.2">
      <c r="D1663" s="5">
        <v>10.4</v>
      </c>
      <c r="E1663">
        <v>8</v>
      </c>
      <c r="F1663" s="1">
        <f t="shared" si="149"/>
        <v>13.783821971346621</v>
      </c>
      <c r="H1663" s="2">
        <v>19.899999999999999</v>
      </c>
      <c r="I1663" s="2">
        <v>14</v>
      </c>
      <c r="J1663" s="2">
        <v>9.4</v>
      </c>
      <c r="K1663" s="28">
        <f t="shared" si="145"/>
        <v>0.56316712851928064</v>
      </c>
      <c r="P1663" s="33"/>
      <c r="R1663" s="33"/>
      <c r="S1663" s="33"/>
      <c r="T1663" s="18"/>
    </row>
    <row r="1664" spans="1:36" x14ac:dyDescent="0.2">
      <c r="D1664" s="5">
        <v>10.4</v>
      </c>
      <c r="E1664">
        <v>9</v>
      </c>
      <c r="F1664" s="1">
        <f t="shared" si="149"/>
        <v>13.334686251605156</v>
      </c>
      <c r="H1664" s="2">
        <v>19.7</v>
      </c>
      <c r="I1664" s="2">
        <v>11.8</v>
      </c>
      <c r="J1664" s="2">
        <v>10.199999999999999</v>
      </c>
      <c r="K1664" s="28">
        <f t="shared" si="145"/>
        <v>0.66899990335382709</v>
      </c>
      <c r="P1664" s="33"/>
      <c r="R1664" s="33"/>
      <c r="S1664" s="33"/>
      <c r="T1664" s="18"/>
    </row>
    <row r="1665" spans="1:36" x14ac:dyDescent="0.2">
      <c r="D1665" s="5">
        <v>10.4</v>
      </c>
      <c r="E1665">
        <v>10</v>
      </c>
      <c r="F1665" s="1">
        <f t="shared" si="149"/>
        <v>13.328007386744119</v>
      </c>
      <c r="H1665" s="2">
        <v>19.3</v>
      </c>
      <c r="I1665" s="2">
        <v>14.1</v>
      </c>
      <c r="J1665" s="2">
        <v>8.6999999999999993</v>
      </c>
      <c r="K1665" s="28">
        <f t="shared" si="145"/>
        <v>0.52738896905704791</v>
      </c>
      <c r="P1665" s="33"/>
      <c r="R1665" s="33"/>
      <c r="S1665" s="33"/>
      <c r="T1665" s="18"/>
    </row>
    <row r="1666" spans="1:36" x14ac:dyDescent="0.2">
      <c r="D1666" s="5">
        <v>10.4</v>
      </c>
      <c r="E1666">
        <v>11</v>
      </c>
      <c r="F1666" s="1">
        <f t="shared" si="149"/>
        <v>13.107986117771365</v>
      </c>
      <c r="H1666" s="2">
        <v>20.100000000000001</v>
      </c>
      <c r="I1666" s="2">
        <v>13.5</v>
      </c>
      <c r="J1666" s="2">
        <v>8.3000000000000007</v>
      </c>
      <c r="K1666" s="28">
        <f t="shared" si="145"/>
        <v>0.50386382523085227</v>
      </c>
      <c r="P1666" s="33"/>
      <c r="R1666" s="33"/>
      <c r="S1666" s="33"/>
      <c r="T1666" s="18"/>
    </row>
    <row r="1667" spans="1:36" x14ac:dyDescent="0.2">
      <c r="D1667" s="5">
        <v>10.4</v>
      </c>
      <c r="E1667">
        <v>12</v>
      </c>
      <c r="F1667" s="1">
        <f t="shared" si="149"/>
        <v>12.551838061394593</v>
      </c>
      <c r="H1667" s="2">
        <v>16.5</v>
      </c>
      <c r="I1667" s="2">
        <v>14.1</v>
      </c>
      <c r="J1667" s="2">
        <v>8.5</v>
      </c>
      <c r="K1667" s="28">
        <f t="shared" ref="K1667:K1730" si="150">J1667/SQRT(H1667*I1667)</f>
        <v>0.55727222416780076</v>
      </c>
      <c r="P1667" s="33"/>
      <c r="R1667" s="33"/>
      <c r="S1667" s="33"/>
      <c r="T1667" s="18"/>
    </row>
    <row r="1668" spans="1:36" x14ac:dyDescent="0.2">
      <c r="K1668" s="28" t="s">
        <v>159</v>
      </c>
    </row>
    <row r="1669" spans="1:36" x14ac:dyDescent="0.2">
      <c r="A1669" t="s">
        <v>137</v>
      </c>
      <c r="B1669" s="5">
        <v>19.31812</v>
      </c>
      <c r="C1669" s="5">
        <v>-155.27992</v>
      </c>
      <c r="D1669" s="5">
        <v>10.9</v>
      </c>
      <c r="E1669">
        <v>1</v>
      </c>
      <c r="F1669" s="1">
        <f t="shared" ref="F1669:F1680" si="151">POWER((H1669*I1669*J1669),1/3)</f>
        <v>25.410818546414152</v>
      </c>
      <c r="G1669" s="2">
        <f>((H1669+I1669+J1669+H1670+I1670+J1670+H1671+I1671+J1671+H1672+I1672+J1672+H1673+I1673+J1673)/15)</f>
        <v>21.813333333333336</v>
      </c>
      <c r="H1669" s="10">
        <v>34.6</v>
      </c>
      <c r="I1669" s="10">
        <v>26.2</v>
      </c>
      <c r="J1669" s="10">
        <v>18.100000000000001</v>
      </c>
      <c r="K1669" s="28">
        <f t="shared" si="150"/>
        <v>0.60115972874023271</v>
      </c>
      <c r="L1669" s="28">
        <f>AVERAGE(K1669:K1680)</f>
        <v>0.68663070730107034</v>
      </c>
      <c r="P1669" s="33"/>
      <c r="Q1669" s="33"/>
      <c r="R1669" s="33"/>
      <c r="S1669" s="33"/>
      <c r="T1669" s="18"/>
      <c r="AA1669" s="18"/>
      <c r="AJ1669" s="33"/>
    </row>
    <row r="1670" spans="1:36" x14ac:dyDescent="0.2">
      <c r="D1670" s="5">
        <v>10.9</v>
      </c>
      <c r="E1670">
        <v>2</v>
      </c>
      <c r="F1670" s="1">
        <f t="shared" si="151"/>
        <v>23.346954745028619</v>
      </c>
      <c r="H1670" s="10">
        <v>31.7</v>
      </c>
      <c r="I1670" s="10">
        <v>21.7</v>
      </c>
      <c r="J1670" s="10">
        <v>18.5</v>
      </c>
      <c r="K1670" s="28">
        <f t="shared" si="150"/>
        <v>0.70536227801516305</v>
      </c>
      <c r="P1670" s="33"/>
      <c r="R1670" s="33"/>
      <c r="S1670" s="33"/>
      <c r="T1670" s="18"/>
      <c r="AJ1670" s="33"/>
    </row>
    <row r="1671" spans="1:36" x14ac:dyDescent="0.2">
      <c r="D1671" s="5">
        <v>10.9</v>
      </c>
      <c r="E1671">
        <v>3</v>
      </c>
      <c r="F1671" s="1">
        <f t="shared" si="151"/>
        <v>20.100851428005999</v>
      </c>
      <c r="H1671" s="10">
        <v>24.9</v>
      </c>
      <c r="I1671" s="10">
        <v>19.3</v>
      </c>
      <c r="J1671" s="10">
        <v>16.899999999999999</v>
      </c>
      <c r="K1671" s="28">
        <f t="shared" si="150"/>
        <v>0.77091833819859312</v>
      </c>
      <c r="P1671" s="33"/>
      <c r="R1671" s="33"/>
      <c r="S1671" s="33"/>
      <c r="T1671" s="18"/>
      <c r="AJ1671" s="33"/>
    </row>
    <row r="1672" spans="1:36" x14ac:dyDescent="0.2">
      <c r="D1672" s="5">
        <v>10.9</v>
      </c>
      <c r="E1672">
        <v>4</v>
      </c>
      <c r="F1672" s="1">
        <f t="shared" si="151"/>
        <v>19.355913635640331</v>
      </c>
      <c r="H1672" s="10">
        <v>29.1</v>
      </c>
      <c r="I1672" s="10">
        <v>17.8</v>
      </c>
      <c r="J1672" s="10">
        <v>14</v>
      </c>
      <c r="K1672" s="28">
        <f t="shared" si="150"/>
        <v>0.61513656056705035</v>
      </c>
      <c r="P1672" s="33"/>
      <c r="R1672" s="33"/>
      <c r="S1672" s="33"/>
      <c r="T1672" s="18"/>
      <c r="AJ1672" s="33"/>
    </row>
    <row r="1673" spans="1:36" x14ac:dyDescent="0.2">
      <c r="D1673" s="5">
        <v>10.9</v>
      </c>
      <c r="E1673">
        <v>5</v>
      </c>
      <c r="F1673" s="1">
        <f t="shared" si="151"/>
        <v>17.896517325420291</v>
      </c>
      <c r="H1673" s="10">
        <v>22.3</v>
      </c>
      <c r="I1673" s="10">
        <v>16.8</v>
      </c>
      <c r="J1673" s="10">
        <v>15.3</v>
      </c>
      <c r="K1673" s="28">
        <f t="shared" si="150"/>
        <v>0.79046811842882203</v>
      </c>
      <c r="P1673" s="33"/>
      <c r="R1673" s="33"/>
      <c r="S1673" s="33"/>
      <c r="T1673" s="18"/>
      <c r="AJ1673" s="33"/>
    </row>
    <row r="1674" spans="1:36" x14ac:dyDescent="0.2">
      <c r="D1674" s="5">
        <v>10.9</v>
      </c>
      <c r="E1674">
        <v>6</v>
      </c>
      <c r="F1674" s="1">
        <f t="shared" si="151"/>
        <v>17.774064826442906</v>
      </c>
      <c r="H1674" s="10">
        <v>21.6</v>
      </c>
      <c r="I1674" s="10">
        <v>19.399999999999999</v>
      </c>
      <c r="J1674" s="10">
        <v>13.4</v>
      </c>
      <c r="K1674" s="28">
        <f t="shared" si="150"/>
        <v>0.65460159296594667</v>
      </c>
      <c r="P1674" s="33"/>
      <c r="R1674" s="33"/>
      <c r="S1674" s="33"/>
      <c r="T1674" s="18"/>
      <c r="AJ1674" s="33"/>
    </row>
    <row r="1675" spans="1:36" x14ac:dyDescent="0.2">
      <c r="D1675" s="5">
        <v>10.9</v>
      </c>
      <c r="E1675">
        <v>7</v>
      </c>
      <c r="F1675" s="1">
        <f t="shared" si="151"/>
        <v>17.128966101477534</v>
      </c>
      <c r="H1675" s="10">
        <v>22.4</v>
      </c>
      <c r="I1675" s="10">
        <v>15.8</v>
      </c>
      <c r="J1675" s="10">
        <v>14.2</v>
      </c>
      <c r="K1675" s="28">
        <f t="shared" si="150"/>
        <v>0.75480677862354795</v>
      </c>
      <c r="P1675" s="33"/>
      <c r="R1675" s="33"/>
      <c r="S1675" s="33"/>
      <c r="T1675" s="18"/>
      <c r="AJ1675" s="33"/>
    </row>
    <row r="1676" spans="1:36" x14ac:dyDescent="0.2">
      <c r="D1676" s="5">
        <v>10.9</v>
      </c>
      <c r="E1676">
        <v>8</v>
      </c>
      <c r="F1676" s="1">
        <f t="shared" si="151"/>
        <v>15.741685373699593</v>
      </c>
      <c r="H1676" s="10">
        <v>23</v>
      </c>
      <c r="I1676" s="10">
        <v>16</v>
      </c>
      <c r="J1676" s="10">
        <v>10.6</v>
      </c>
      <c r="K1676" s="28">
        <f t="shared" si="150"/>
        <v>0.55256319725124814</v>
      </c>
      <c r="P1676" s="33"/>
      <c r="R1676" s="33"/>
      <c r="S1676" s="33"/>
      <c r="T1676" s="18"/>
      <c r="AJ1676" s="33"/>
    </row>
    <row r="1677" spans="1:36" x14ac:dyDescent="0.2">
      <c r="D1677" s="5">
        <v>10.9</v>
      </c>
      <c r="E1677">
        <v>9</v>
      </c>
      <c r="F1677" s="1">
        <f t="shared" si="151"/>
        <v>15.704127547437443</v>
      </c>
      <c r="H1677" s="10">
        <v>24.9</v>
      </c>
      <c r="I1677" s="10">
        <v>15.4</v>
      </c>
      <c r="J1677" s="10">
        <v>10.1</v>
      </c>
      <c r="K1677" s="28">
        <f t="shared" si="150"/>
        <v>0.5157762494717214</v>
      </c>
      <c r="P1677" s="33"/>
      <c r="R1677" s="33"/>
      <c r="S1677" s="33"/>
      <c r="T1677" s="18"/>
      <c r="AJ1677" s="33"/>
    </row>
    <row r="1678" spans="1:36" x14ac:dyDescent="0.2">
      <c r="D1678" s="5">
        <v>10.9</v>
      </c>
      <c r="E1678">
        <v>10</v>
      </c>
      <c r="F1678" s="1">
        <f t="shared" si="151"/>
        <v>15.089772762676445</v>
      </c>
      <c r="H1678" s="10">
        <v>19</v>
      </c>
      <c r="I1678" s="10">
        <v>13.7</v>
      </c>
      <c r="J1678" s="10">
        <v>13.2</v>
      </c>
      <c r="K1678" s="28">
        <f t="shared" si="150"/>
        <v>0.81815737050052972</v>
      </c>
      <c r="P1678" s="33"/>
      <c r="R1678" s="33"/>
      <c r="S1678" s="33"/>
      <c r="T1678" s="18"/>
      <c r="AJ1678" s="33"/>
    </row>
    <row r="1679" spans="1:36" x14ac:dyDescent="0.2">
      <c r="D1679" s="5">
        <v>10.9</v>
      </c>
      <c r="E1679">
        <v>11</v>
      </c>
      <c r="F1679" s="1">
        <f t="shared" si="151"/>
        <v>14.36658920710051</v>
      </c>
      <c r="H1679" s="10">
        <v>17.600000000000001</v>
      </c>
      <c r="I1679" s="10">
        <v>16.2</v>
      </c>
      <c r="J1679" s="10">
        <v>10.4</v>
      </c>
      <c r="K1679" s="28">
        <f t="shared" si="150"/>
        <v>0.6159131805828747</v>
      </c>
      <c r="P1679" s="33"/>
      <c r="R1679" s="33"/>
      <c r="S1679" s="33"/>
      <c r="T1679" s="18"/>
      <c r="AJ1679" s="33"/>
    </row>
    <row r="1680" spans="1:36" x14ac:dyDescent="0.2">
      <c r="D1680" s="5">
        <v>10.9</v>
      </c>
      <c r="E1680">
        <v>12</v>
      </c>
      <c r="F1680" s="1">
        <f t="shared" si="151"/>
        <v>14.32429404218756</v>
      </c>
      <c r="H1680" s="10">
        <v>17.8</v>
      </c>
      <c r="I1680" s="10">
        <v>12.9</v>
      </c>
      <c r="J1680" s="10">
        <v>12.8</v>
      </c>
      <c r="K1680" s="28">
        <f t="shared" si="150"/>
        <v>0.84470509426711271</v>
      </c>
      <c r="P1680" s="33"/>
      <c r="R1680" s="33"/>
      <c r="S1680" s="33"/>
      <c r="T1680" s="18"/>
      <c r="AJ1680" s="33"/>
    </row>
    <row r="1681" spans="1:36" x14ac:dyDescent="0.2">
      <c r="K1681" s="28" t="s">
        <v>159</v>
      </c>
    </row>
    <row r="1682" spans="1:36" x14ac:dyDescent="0.2">
      <c r="A1682" t="s">
        <v>138</v>
      </c>
      <c r="B1682" s="5">
        <v>19.296810000000001</v>
      </c>
      <c r="C1682" s="5">
        <v>-155.21360999999999</v>
      </c>
      <c r="D1682" s="5">
        <v>15</v>
      </c>
      <c r="E1682">
        <v>1</v>
      </c>
      <c r="F1682" s="1">
        <f t="shared" ref="F1682:F1693" si="152">POWER((H1682*I1682*J1682),1/3)</f>
        <v>15.536162529769292</v>
      </c>
      <c r="G1682" s="2">
        <f>((H1682+I1682+J1682+H1683+I1683+J1683+H1684+I1684+J1684+H1685+I1685+J1685+H1686+I1686+J1686)/15)</f>
        <v>14.566666666666666</v>
      </c>
      <c r="H1682" s="12">
        <v>20</v>
      </c>
      <c r="I1682" s="12">
        <v>15</v>
      </c>
      <c r="J1682" s="12">
        <v>12.5</v>
      </c>
      <c r="K1682" s="28">
        <f t="shared" si="150"/>
        <v>0.72168783648703216</v>
      </c>
      <c r="L1682" s="28">
        <f>AVERAGE(K1682:K1693)</f>
        <v>0.76072381503774089</v>
      </c>
      <c r="P1682" s="33"/>
      <c r="Q1682" s="33"/>
      <c r="R1682" s="33"/>
      <c r="S1682" s="33"/>
      <c r="T1682" s="18"/>
      <c r="AA1682" s="18"/>
      <c r="AJ1682" s="33"/>
    </row>
    <row r="1683" spans="1:36" x14ac:dyDescent="0.2">
      <c r="D1683" s="5">
        <v>15</v>
      </c>
      <c r="E1683">
        <v>2</v>
      </c>
      <c r="F1683" s="1">
        <f t="shared" si="152"/>
        <v>14.597050132749219</v>
      </c>
      <c r="H1683" s="12">
        <v>16.5</v>
      </c>
      <c r="I1683" s="12">
        <v>14.5</v>
      </c>
      <c r="J1683" s="12">
        <v>13</v>
      </c>
      <c r="K1683" s="28">
        <f t="shared" si="150"/>
        <v>0.8404606389858067</v>
      </c>
      <c r="P1683" s="33"/>
      <c r="R1683" s="33"/>
      <c r="S1683" s="33"/>
      <c r="T1683" s="18"/>
    </row>
    <row r="1684" spans="1:36" x14ac:dyDescent="0.2">
      <c r="D1684" s="5">
        <v>15</v>
      </c>
      <c r="E1684">
        <v>3</v>
      </c>
      <c r="F1684" s="1">
        <f t="shared" si="152"/>
        <v>14.115540433215427</v>
      </c>
      <c r="H1684" s="12">
        <v>15</v>
      </c>
      <c r="I1684" s="12">
        <v>15</v>
      </c>
      <c r="J1684" s="12">
        <v>12.5</v>
      </c>
      <c r="K1684" s="28">
        <f t="shared" si="150"/>
        <v>0.83333333333333337</v>
      </c>
      <c r="P1684" s="33"/>
      <c r="R1684" s="33"/>
      <c r="S1684" s="33"/>
      <c r="T1684" s="18"/>
    </row>
    <row r="1685" spans="1:36" x14ac:dyDescent="0.2">
      <c r="D1685" s="5">
        <v>15</v>
      </c>
      <c r="E1685">
        <v>4</v>
      </c>
      <c r="F1685" s="1">
        <f t="shared" si="152"/>
        <v>13.526696144976201</v>
      </c>
      <c r="H1685" s="12">
        <v>22.5</v>
      </c>
      <c r="I1685" s="12">
        <v>11</v>
      </c>
      <c r="J1685" s="12">
        <v>10</v>
      </c>
      <c r="K1685" s="28">
        <f t="shared" si="150"/>
        <v>0.63564172616372816</v>
      </c>
      <c r="P1685" s="33"/>
      <c r="R1685" s="33"/>
      <c r="S1685" s="33"/>
      <c r="T1685" s="18"/>
    </row>
    <row r="1686" spans="1:36" x14ac:dyDescent="0.2">
      <c r="D1686" s="5">
        <v>15</v>
      </c>
      <c r="E1686">
        <v>5</v>
      </c>
      <c r="F1686" s="1">
        <f t="shared" si="152"/>
        <v>13.481456020613519</v>
      </c>
      <c r="H1686" s="12">
        <v>16.5</v>
      </c>
      <c r="I1686" s="12">
        <v>13.5</v>
      </c>
      <c r="J1686" s="12">
        <v>11</v>
      </c>
      <c r="K1686" s="28">
        <f t="shared" si="150"/>
        <v>0.7370277311900888</v>
      </c>
      <c r="P1686" s="33"/>
      <c r="R1686" s="33"/>
      <c r="S1686" s="33"/>
      <c r="T1686" s="18"/>
    </row>
    <row r="1687" spans="1:36" x14ac:dyDescent="0.2">
      <c r="D1687" s="5">
        <v>15</v>
      </c>
      <c r="E1687">
        <v>6</v>
      </c>
      <c r="F1687" s="1">
        <f t="shared" si="152"/>
        <v>12.682651410769994</v>
      </c>
      <c r="H1687" s="12">
        <v>16</v>
      </c>
      <c r="I1687" s="12">
        <v>15</v>
      </c>
      <c r="J1687" s="12">
        <v>8.5</v>
      </c>
      <c r="K1687" s="28">
        <f t="shared" si="150"/>
        <v>0.54867264071271737</v>
      </c>
      <c r="P1687" s="33"/>
      <c r="R1687" s="33"/>
      <c r="S1687" s="33"/>
      <c r="T1687" s="18"/>
    </row>
    <row r="1688" spans="1:36" x14ac:dyDescent="0.2">
      <c r="D1688" s="5">
        <v>15</v>
      </c>
      <c r="E1688">
        <v>7</v>
      </c>
      <c r="F1688" s="1">
        <f t="shared" si="152"/>
        <v>12.651489979526236</v>
      </c>
      <c r="H1688" s="12">
        <v>13.5</v>
      </c>
      <c r="I1688" s="12">
        <v>12.5</v>
      </c>
      <c r="J1688" s="12">
        <v>12</v>
      </c>
      <c r="K1688" s="28">
        <f t="shared" si="150"/>
        <v>0.92376043070340119</v>
      </c>
      <c r="P1688" s="33"/>
      <c r="R1688" s="33"/>
      <c r="S1688" s="33"/>
      <c r="T1688" s="18"/>
    </row>
    <row r="1689" spans="1:36" x14ac:dyDescent="0.2">
      <c r="D1689" s="5">
        <v>15</v>
      </c>
      <c r="E1689">
        <v>8</v>
      </c>
      <c r="F1689" s="1">
        <f t="shared" si="152"/>
        <v>12.499733327644241</v>
      </c>
      <c r="H1689" s="12">
        <v>15.5</v>
      </c>
      <c r="I1689" s="12">
        <v>12</v>
      </c>
      <c r="J1689" s="12">
        <v>10.5</v>
      </c>
      <c r="K1689" s="28">
        <f t="shared" si="150"/>
        <v>0.76989735386210478</v>
      </c>
      <c r="P1689" s="33"/>
      <c r="R1689" s="33"/>
      <c r="S1689" s="33"/>
      <c r="T1689" s="18"/>
    </row>
    <row r="1690" spans="1:36" x14ac:dyDescent="0.2">
      <c r="D1690" s="5">
        <v>15</v>
      </c>
      <c r="E1690">
        <v>9</v>
      </c>
      <c r="F1690" s="1">
        <f t="shared" si="152"/>
        <v>12.363855899425669</v>
      </c>
      <c r="H1690" s="12">
        <v>14</v>
      </c>
      <c r="I1690" s="12">
        <v>13.5</v>
      </c>
      <c r="J1690" s="12">
        <v>10</v>
      </c>
      <c r="K1690" s="28">
        <f t="shared" si="150"/>
        <v>0.72739296745330795</v>
      </c>
      <c r="P1690" s="33"/>
      <c r="R1690" s="33"/>
      <c r="S1690" s="33"/>
      <c r="T1690" s="18"/>
    </row>
    <row r="1691" spans="1:36" x14ac:dyDescent="0.2">
      <c r="D1691" s="5">
        <v>15</v>
      </c>
      <c r="E1691">
        <v>10</v>
      </c>
      <c r="F1691" s="1">
        <f t="shared" si="152"/>
        <v>12.331060371652347</v>
      </c>
      <c r="H1691" s="12">
        <v>12.5</v>
      </c>
      <c r="I1691" s="12">
        <v>12.5</v>
      </c>
      <c r="J1691" s="12">
        <v>12</v>
      </c>
      <c r="K1691" s="28">
        <f t="shared" si="150"/>
        <v>0.96</v>
      </c>
      <c r="P1691" s="33"/>
      <c r="R1691" s="33"/>
      <c r="S1691" s="33"/>
      <c r="T1691" s="18"/>
    </row>
    <row r="1692" spans="1:36" x14ac:dyDescent="0.2">
      <c r="D1692" s="5">
        <v>15</v>
      </c>
      <c r="E1692">
        <v>11</v>
      </c>
      <c r="F1692" s="1">
        <f t="shared" si="152"/>
        <v>12.289819059009689</v>
      </c>
      <c r="H1692" s="12">
        <v>16.5</v>
      </c>
      <c r="I1692" s="12">
        <v>12.5</v>
      </c>
      <c r="J1692" s="12">
        <v>9</v>
      </c>
      <c r="K1692" s="28">
        <f t="shared" si="150"/>
        <v>0.62667956144051218</v>
      </c>
      <c r="P1692" s="33"/>
      <c r="R1692" s="33"/>
      <c r="S1692" s="33"/>
      <c r="T1692" s="18"/>
    </row>
    <row r="1693" spans="1:36" x14ac:dyDescent="0.2">
      <c r="D1693" s="5">
        <v>15</v>
      </c>
      <c r="E1693">
        <v>12</v>
      </c>
      <c r="F1693" s="1">
        <f t="shared" si="152"/>
        <v>12.142400707839265</v>
      </c>
      <c r="H1693" s="12">
        <v>15.5</v>
      </c>
      <c r="I1693" s="12">
        <v>11</v>
      </c>
      <c r="J1693" s="12">
        <v>10.5</v>
      </c>
      <c r="K1693" s="28">
        <f t="shared" si="150"/>
        <v>0.80413156012085774</v>
      </c>
      <c r="P1693" s="33"/>
      <c r="R1693" s="33"/>
      <c r="S1693" s="33"/>
      <c r="T1693" s="18"/>
    </row>
    <row r="1694" spans="1:36" x14ac:dyDescent="0.2">
      <c r="H1694" s="10"/>
      <c r="I1694" s="10"/>
      <c r="J1694" s="10"/>
      <c r="K1694" s="28" t="s">
        <v>159</v>
      </c>
    </row>
    <row r="1695" spans="1:36" x14ac:dyDescent="0.2">
      <c r="A1695" t="s">
        <v>139</v>
      </c>
      <c r="B1695" s="5">
        <v>19.324999999999999</v>
      </c>
      <c r="C1695" s="5">
        <v>-155.23634000000001</v>
      </c>
      <c r="D1695" s="5">
        <v>11.2</v>
      </c>
      <c r="E1695">
        <v>1</v>
      </c>
      <c r="F1695" s="1">
        <f t="shared" ref="F1695:F1706" si="153">POWER((H1695*I1695*J1695),1/3)</f>
        <v>24.715439979565961</v>
      </c>
      <c r="G1695" s="2">
        <f>((H1695+I1695+J1695+H1696+I1696+J1696+H1697+I1697+J1697+H1698+I1698+J1698+H1699+I1699+J1699)/15)</f>
        <v>22.2</v>
      </c>
      <c r="H1695" s="12">
        <v>30.5</v>
      </c>
      <c r="I1695" s="12">
        <v>22.5</v>
      </c>
      <c r="J1695" s="12">
        <v>22</v>
      </c>
      <c r="K1695" s="28">
        <f t="shared" si="150"/>
        <v>0.83981089032700673</v>
      </c>
      <c r="L1695" s="28">
        <f>AVERAGE(K1695:K1706)</f>
        <v>0.62954266859802566</v>
      </c>
      <c r="P1695" s="33"/>
      <c r="Q1695" s="33"/>
      <c r="R1695" s="33"/>
      <c r="S1695" s="33"/>
      <c r="T1695" s="18"/>
      <c r="AA1695" s="18"/>
      <c r="AJ1695" s="33"/>
    </row>
    <row r="1696" spans="1:36" x14ac:dyDescent="0.2">
      <c r="D1696" s="5">
        <v>11.2</v>
      </c>
      <c r="E1696">
        <v>2</v>
      </c>
      <c r="F1696" s="1">
        <f t="shared" si="153"/>
        <v>22.42957403236742</v>
      </c>
      <c r="H1696" s="12">
        <v>28</v>
      </c>
      <c r="I1696" s="12">
        <v>26</v>
      </c>
      <c r="J1696" s="12">
        <v>15.5</v>
      </c>
      <c r="K1696" s="28">
        <f t="shared" si="150"/>
        <v>0.57446822041235346</v>
      </c>
      <c r="P1696" s="33"/>
      <c r="R1696" s="33"/>
      <c r="S1696" s="33"/>
      <c r="T1696" s="18"/>
    </row>
    <row r="1697" spans="1:36" x14ac:dyDescent="0.2">
      <c r="D1697" s="5">
        <v>11.2</v>
      </c>
      <c r="E1697">
        <v>3</v>
      </c>
      <c r="F1697" s="1">
        <f t="shared" si="153"/>
        <v>20.938596140726663</v>
      </c>
      <c r="H1697" s="12">
        <v>34</v>
      </c>
      <c r="I1697" s="12">
        <v>20</v>
      </c>
      <c r="J1697" s="12">
        <v>13.5</v>
      </c>
      <c r="K1697" s="28">
        <f t="shared" si="150"/>
        <v>0.51770136747197504</v>
      </c>
      <c r="P1697" s="33"/>
      <c r="R1697" s="33"/>
      <c r="S1697" s="33"/>
      <c r="T1697" s="18"/>
    </row>
    <row r="1698" spans="1:36" x14ac:dyDescent="0.2">
      <c r="D1698" s="5">
        <v>11.2</v>
      </c>
      <c r="E1698">
        <v>4</v>
      </c>
      <c r="F1698" s="1">
        <f t="shared" si="153"/>
        <v>19.550166685958747</v>
      </c>
      <c r="H1698" s="12">
        <v>27</v>
      </c>
      <c r="I1698" s="12">
        <v>20.5</v>
      </c>
      <c r="J1698" s="12">
        <v>13.5</v>
      </c>
      <c r="K1698" s="28">
        <f t="shared" si="150"/>
        <v>0.57381904175700449</v>
      </c>
      <c r="P1698" s="33"/>
      <c r="R1698" s="33"/>
      <c r="S1698" s="33"/>
      <c r="T1698" s="18"/>
    </row>
    <row r="1699" spans="1:36" x14ac:dyDescent="0.2">
      <c r="D1699" s="5">
        <v>11.2</v>
      </c>
      <c r="E1699">
        <v>5</v>
      </c>
      <c r="F1699" s="1">
        <f t="shared" si="153"/>
        <v>19.072896326680326</v>
      </c>
      <c r="H1699" s="12">
        <v>29</v>
      </c>
      <c r="I1699" s="12">
        <v>16.5</v>
      </c>
      <c r="J1699" s="12">
        <v>14.5</v>
      </c>
      <c r="K1699" s="28">
        <f t="shared" si="150"/>
        <v>0.66286796527961689</v>
      </c>
      <c r="P1699" s="33"/>
      <c r="R1699" s="33"/>
      <c r="S1699" s="33"/>
      <c r="T1699" s="18"/>
    </row>
    <row r="1700" spans="1:36" x14ac:dyDescent="0.2">
      <c r="D1700" s="5">
        <v>11.2</v>
      </c>
      <c r="E1700">
        <v>6</v>
      </c>
      <c r="F1700" s="1">
        <f t="shared" si="153"/>
        <v>18.258112362639853</v>
      </c>
      <c r="H1700" s="12">
        <v>23.5</v>
      </c>
      <c r="I1700" s="12">
        <v>18.5</v>
      </c>
      <c r="J1700" s="12">
        <v>14</v>
      </c>
      <c r="K1700" s="28">
        <f t="shared" si="150"/>
        <v>0.67144159279563564</v>
      </c>
      <c r="P1700" s="33"/>
      <c r="R1700" s="33"/>
      <c r="S1700" s="33"/>
      <c r="T1700" s="18"/>
    </row>
    <row r="1701" spans="1:36" x14ac:dyDescent="0.2">
      <c r="D1701" s="5">
        <v>11.2</v>
      </c>
      <c r="E1701">
        <v>7</v>
      </c>
      <c r="F1701" s="1">
        <f t="shared" si="153"/>
        <v>17.71330779126491</v>
      </c>
      <c r="H1701" s="12">
        <v>23.5</v>
      </c>
      <c r="I1701" s="12">
        <v>21.5</v>
      </c>
      <c r="J1701" s="12">
        <v>11</v>
      </c>
      <c r="K1701" s="28">
        <f t="shared" si="150"/>
        <v>0.489372458630142</v>
      </c>
      <c r="P1701" s="33"/>
      <c r="R1701" s="33"/>
      <c r="S1701" s="33"/>
      <c r="T1701" s="18"/>
    </row>
    <row r="1702" spans="1:36" x14ac:dyDescent="0.2">
      <c r="D1702" s="5">
        <v>11.2</v>
      </c>
      <c r="E1702">
        <v>8</v>
      </c>
      <c r="F1702" s="1">
        <f t="shared" si="153"/>
        <v>17.452250785879215</v>
      </c>
      <c r="H1702" s="12">
        <v>22.5</v>
      </c>
      <c r="I1702" s="12">
        <v>17.5</v>
      </c>
      <c r="J1702" s="12">
        <v>13.5</v>
      </c>
      <c r="K1702" s="28">
        <f t="shared" si="150"/>
        <v>0.68033605141660902</v>
      </c>
      <c r="P1702" s="33"/>
      <c r="R1702" s="33"/>
      <c r="S1702" s="33"/>
      <c r="T1702" s="18"/>
    </row>
    <row r="1703" spans="1:36" x14ac:dyDescent="0.2">
      <c r="D1703" s="5">
        <v>11.2</v>
      </c>
      <c r="E1703">
        <v>9</v>
      </c>
      <c r="F1703" s="1">
        <f t="shared" si="153"/>
        <v>17.380133224432239</v>
      </c>
      <c r="H1703" s="12">
        <v>25</v>
      </c>
      <c r="I1703" s="12">
        <v>17.5</v>
      </c>
      <c r="J1703" s="12">
        <v>12</v>
      </c>
      <c r="K1703" s="28">
        <f t="shared" si="150"/>
        <v>0.57370973248050894</v>
      </c>
      <c r="P1703" s="33"/>
      <c r="R1703" s="33"/>
      <c r="S1703" s="33"/>
      <c r="T1703" s="18"/>
    </row>
    <row r="1704" spans="1:36" x14ac:dyDescent="0.2">
      <c r="D1704" s="5">
        <v>11.2</v>
      </c>
      <c r="E1704">
        <v>10</v>
      </c>
      <c r="F1704" s="1">
        <f t="shared" si="153"/>
        <v>15.864745273381489</v>
      </c>
      <c r="H1704" s="12">
        <v>22</v>
      </c>
      <c r="I1704" s="12">
        <v>16.5</v>
      </c>
      <c r="J1704" s="12">
        <v>11</v>
      </c>
      <c r="K1704" s="28">
        <f t="shared" si="150"/>
        <v>0.57735026918962573</v>
      </c>
      <c r="P1704" s="33"/>
      <c r="R1704" s="33"/>
      <c r="S1704" s="33"/>
      <c r="T1704" s="18"/>
    </row>
    <row r="1705" spans="1:36" x14ac:dyDescent="0.2">
      <c r="D1705" s="5">
        <v>11.2</v>
      </c>
      <c r="E1705">
        <v>11</v>
      </c>
      <c r="F1705" s="1">
        <f t="shared" si="153"/>
        <v>15.336824451872955</v>
      </c>
      <c r="H1705" s="12">
        <v>18.5</v>
      </c>
      <c r="I1705" s="12">
        <v>15</v>
      </c>
      <c r="J1705" s="12">
        <v>13</v>
      </c>
      <c r="K1705" s="28">
        <f t="shared" si="150"/>
        <v>0.78039029274396343</v>
      </c>
      <c r="P1705" s="33"/>
      <c r="R1705" s="33"/>
      <c r="S1705" s="33"/>
      <c r="T1705" s="18"/>
    </row>
    <row r="1706" spans="1:36" x14ac:dyDescent="0.2">
      <c r="D1706" s="5">
        <v>11.2</v>
      </c>
      <c r="E1706">
        <v>12</v>
      </c>
      <c r="F1706" s="1">
        <f t="shared" si="153"/>
        <v>15.239489308532265</v>
      </c>
      <c r="H1706" s="12">
        <v>19.5</v>
      </c>
      <c r="I1706" s="12">
        <v>16.5</v>
      </c>
      <c r="J1706" s="12">
        <v>11</v>
      </c>
      <c r="K1706" s="28">
        <f t="shared" si="150"/>
        <v>0.6132441406718665</v>
      </c>
      <c r="P1706" s="33"/>
      <c r="R1706" s="33"/>
      <c r="S1706" s="33"/>
      <c r="T1706" s="18"/>
    </row>
    <row r="1707" spans="1:36" x14ac:dyDescent="0.2">
      <c r="H1707" s="11"/>
      <c r="I1707" s="11"/>
      <c r="J1707" s="11"/>
      <c r="K1707" s="28" t="s">
        <v>159</v>
      </c>
    </row>
    <row r="1708" spans="1:36" x14ac:dyDescent="0.2">
      <c r="A1708" t="s">
        <v>140</v>
      </c>
      <c r="B1708" s="5">
        <v>19.339860000000002</v>
      </c>
      <c r="C1708" s="5">
        <v>-155.24834000000001</v>
      </c>
      <c r="D1708" s="5">
        <v>9.1</v>
      </c>
      <c r="E1708">
        <v>1</v>
      </c>
      <c r="F1708" s="1">
        <f t="shared" ref="F1708:F1719" si="154">POWER((H1708*I1708*J1708),1/3)</f>
        <v>35.036696205816256</v>
      </c>
      <c r="G1708" s="2">
        <f>((H1708+I1708+J1708+H1709+I1709+J1709+H1710+I1710+J1710+H1711+I1711+J1711+H1712+I1712+J1712)/15)</f>
        <v>24.7</v>
      </c>
      <c r="H1708" s="12">
        <v>46</v>
      </c>
      <c r="I1708" s="12">
        <v>34</v>
      </c>
      <c r="J1708" s="12">
        <v>27.5</v>
      </c>
      <c r="K1708" s="28">
        <f t="shared" si="150"/>
        <v>0.69536738895823869</v>
      </c>
      <c r="L1708" s="28">
        <f>AVERAGE(K1708:K1719)</f>
        <v>0.67619835326944522</v>
      </c>
      <c r="P1708" s="33"/>
      <c r="Q1708" s="33"/>
      <c r="R1708" s="33"/>
      <c r="S1708" s="33"/>
      <c r="T1708" s="18"/>
      <c r="AA1708" s="18"/>
      <c r="AJ1708" s="33"/>
    </row>
    <row r="1709" spans="1:36" x14ac:dyDescent="0.2">
      <c r="D1709" s="5">
        <v>9.1</v>
      </c>
      <c r="E1709">
        <v>2</v>
      </c>
      <c r="F1709" s="1">
        <f t="shared" si="154"/>
        <v>22.306572362141093</v>
      </c>
      <c r="H1709" s="12">
        <v>29.5</v>
      </c>
      <c r="I1709" s="12">
        <v>21.5</v>
      </c>
      <c r="J1709" s="12">
        <v>17.5</v>
      </c>
      <c r="K1709" s="28">
        <f t="shared" si="150"/>
        <v>0.69487679792070312</v>
      </c>
      <c r="P1709" s="33"/>
      <c r="R1709" s="33"/>
      <c r="S1709" s="33"/>
      <c r="T1709" s="18"/>
    </row>
    <row r="1710" spans="1:36" x14ac:dyDescent="0.2">
      <c r="D1710" s="5">
        <v>9.1</v>
      </c>
      <c r="E1710">
        <v>3</v>
      </c>
      <c r="F1710" s="1">
        <f t="shared" si="154"/>
        <v>21.291843732956256</v>
      </c>
      <c r="H1710" s="12">
        <v>26</v>
      </c>
      <c r="I1710" s="12">
        <v>22.5</v>
      </c>
      <c r="J1710" s="12">
        <v>16.5</v>
      </c>
      <c r="K1710" s="28">
        <f t="shared" si="150"/>
        <v>0.68219104024064658</v>
      </c>
      <c r="P1710" s="33"/>
      <c r="R1710" s="33"/>
      <c r="S1710" s="33"/>
      <c r="T1710" s="18"/>
    </row>
    <row r="1711" spans="1:36" x14ac:dyDescent="0.2">
      <c r="D1711" s="5">
        <v>9.1</v>
      </c>
      <c r="E1711">
        <v>4</v>
      </c>
      <c r="F1711" s="1">
        <f t="shared" si="154"/>
        <v>21.001133725640596</v>
      </c>
      <c r="H1711" s="12">
        <v>28.5</v>
      </c>
      <c r="I1711" s="12">
        <v>26</v>
      </c>
      <c r="J1711" s="12">
        <v>12.5</v>
      </c>
      <c r="K1711" s="28">
        <f t="shared" si="150"/>
        <v>0.45919897398165316</v>
      </c>
      <c r="P1711" s="33"/>
      <c r="R1711" s="33"/>
      <c r="S1711" s="33"/>
      <c r="T1711" s="18"/>
    </row>
    <row r="1712" spans="1:36" x14ac:dyDescent="0.2">
      <c r="D1712" s="5">
        <v>9.1</v>
      </c>
      <c r="E1712">
        <v>5</v>
      </c>
      <c r="F1712" s="1">
        <f t="shared" si="154"/>
        <v>20.603678609091677</v>
      </c>
      <c r="H1712" s="12">
        <v>24.5</v>
      </c>
      <c r="I1712" s="12">
        <v>21</v>
      </c>
      <c r="J1712" s="12">
        <v>17</v>
      </c>
      <c r="K1712" s="28">
        <f t="shared" si="150"/>
        <v>0.7494734141015893</v>
      </c>
      <c r="P1712" s="33"/>
      <c r="R1712" s="33"/>
      <c r="S1712" s="33"/>
      <c r="T1712" s="18"/>
    </row>
    <row r="1713" spans="1:36" x14ac:dyDescent="0.2">
      <c r="D1713" s="5">
        <v>9.1</v>
      </c>
      <c r="E1713">
        <v>6</v>
      </c>
      <c r="F1713" s="1">
        <f t="shared" si="154"/>
        <v>20.303698356321018</v>
      </c>
      <c r="H1713" s="12">
        <v>24</v>
      </c>
      <c r="I1713" s="12">
        <v>22.5</v>
      </c>
      <c r="J1713" s="12">
        <v>15.5</v>
      </c>
      <c r="K1713" s="28">
        <f t="shared" si="150"/>
        <v>0.66701379851349962</v>
      </c>
      <c r="P1713" s="33"/>
      <c r="R1713" s="33"/>
      <c r="S1713" s="33"/>
      <c r="T1713" s="18"/>
    </row>
    <row r="1714" spans="1:36" x14ac:dyDescent="0.2">
      <c r="D1714" s="5">
        <v>9.1</v>
      </c>
      <c r="E1714">
        <v>7</v>
      </c>
      <c r="F1714" s="1">
        <f t="shared" si="154"/>
        <v>20.230662838988817</v>
      </c>
      <c r="H1714" s="12">
        <v>23</v>
      </c>
      <c r="I1714" s="12">
        <v>22.5</v>
      </c>
      <c r="J1714" s="12">
        <v>16</v>
      </c>
      <c r="K1714" s="28">
        <f t="shared" si="150"/>
        <v>0.70333917162217285</v>
      </c>
      <c r="P1714" s="33"/>
      <c r="R1714" s="33"/>
      <c r="S1714" s="33"/>
      <c r="T1714" s="18"/>
    </row>
    <row r="1715" spans="1:36" x14ac:dyDescent="0.2">
      <c r="D1715" s="5">
        <v>9.1</v>
      </c>
      <c r="E1715">
        <v>8</v>
      </c>
      <c r="F1715" s="1">
        <f t="shared" si="154"/>
        <v>19.665693079576908</v>
      </c>
      <c r="H1715" s="12">
        <v>26.5</v>
      </c>
      <c r="I1715" s="12">
        <v>20.5</v>
      </c>
      <c r="J1715" s="12">
        <v>14</v>
      </c>
      <c r="K1715" s="28">
        <f t="shared" si="150"/>
        <v>0.60065924819620176</v>
      </c>
      <c r="P1715" s="33"/>
      <c r="R1715" s="33"/>
      <c r="S1715" s="33"/>
      <c r="T1715" s="18"/>
    </row>
    <row r="1716" spans="1:36" x14ac:dyDescent="0.2">
      <c r="D1716" s="5">
        <v>9.1</v>
      </c>
      <c r="E1716">
        <v>9</v>
      </c>
      <c r="F1716" s="1">
        <f t="shared" si="154"/>
        <v>19.198518765937607</v>
      </c>
      <c r="H1716" s="12">
        <v>25.5</v>
      </c>
      <c r="I1716" s="12">
        <v>18.5</v>
      </c>
      <c r="J1716" s="12">
        <v>15</v>
      </c>
      <c r="K1716" s="28">
        <f t="shared" si="150"/>
        <v>0.69061388327419626</v>
      </c>
      <c r="P1716" s="33"/>
      <c r="R1716" s="33"/>
      <c r="S1716" s="33"/>
      <c r="T1716" s="18"/>
    </row>
    <row r="1717" spans="1:36" x14ac:dyDescent="0.2">
      <c r="D1717" s="5">
        <v>9.1</v>
      </c>
      <c r="E1717">
        <v>10</v>
      </c>
      <c r="F1717" s="1">
        <f t="shared" si="154"/>
        <v>18.848283914348354</v>
      </c>
      <c r="H1717" s="12">
        <v>24</v>
      </c>
      <c r="I1717" s="12">
        <v>18</v>
      </c>
      <c r="J1717" s="12">
        <v>15.5</v>
      </c>
      <c r="K1717" s="28">
        <f t="shared" si="150"/>
        <v>0.74574409770326655</v>
      </c>
      <c r="P1717" s="33"/>
      <c r="R1717" s="33"/>
      <c r="S1717" s="33"/>
      <c r="T1717" s="18"/>
    </row>
    <row r="1718" spans="1:36" x14ac:dyDescent="0.2">
      <c r="D1718" s="5">
        <v>9.1</v>
      </c>
      <c r="E1718">
        <v>11</v>
      </c>
      <c r="F1718" s="1">
        <f t="shared" si="154"/>
        <v>18.513503654429723</v>
      </c>
      <c r="H1718" s="12">
        <v>24.5</v>
      </c>
      <c r="I1718" s="12">
        <v>18.5</v>
      </c>
      <c r="J1718" s="12">
        <v>14</v>
      </c>
      <c r="K1718" s="28">
        <f t="shared" si="150"/>
        <v>0.65759594922142917</v>
      </c>
      <c r="P1718" s="33"/>
      <c r="R1718" s="33"/>
      <c r="S1718" s="33"/>
      <c r="T1718" s="18"/>
    </row>
    <row r="1719" spans="1:36" x14ac:dyDescent="0.2">
      <c r="D1719" s="5">
        <v>9.1</v>
      </c>
      <c r="E1719">
        <v>12</v>
      </c>
      <c r="F1719" s="1">
        <f t="shared" si="154"/>
        <v>18.477450002028782</v>
      </c>
      <c r="H1719" s="12">
        <v>22</v>
      </c>
      <c r="I1719" s="12">
        <v>18.5</v>
      </c>
      <c r="J1719" s="12">
        <v>15.5</v>
      </c>
      <c r="K1719" s="28">
        <f t="shared" si="150"/>
        <v>0.76830647549974496</v>
      </c>
      <c r="P1719" s="33"/>
      <c r="R1719" s="33"/>
      <c r="S1719" s="33"/>
      <c r="T1719" s="18"/>
    </row>
    <row r="1720" spans="1:36" x14ac:dyDescent="0.2">
      <c r="H1720" s="11"/>
      <c r="I1720" s="11"/>
      <c r="J1720" s="11"/>
      <c r="K1720" s="28" t="s">
        <v>159</v>
      </c>
    </row>
    <row r="1721" spans="1:36" x14ac:dyDescent="0.2">
      <c r="A1721" t="s">
        <v>141</v>
      </c>
      <c r="B1721" s="5">
        <v>19.308969999999999</v>
      </c>
      <c r="C1721" s="5">
        <v>-155.27834999999999</v>
      </c>
      <c r="D1721" s="5">
        <v>11.9</v>
      </c>
      <c r="E1721">
        <v>1</v>
      </c>
      <c r="F1721" s="1">
        <f t="shared" ref="F1721:F1732" si="155">POWER((H1721*I1721*J1721),1/3)</f>
        <v>16.599793145919989</v>
      </c>
      <c r="G1721" s="2">
        <f>((H1721+I1721+J1721+H1722+I1722+J1722+H1723+I1723+J1723+H1724+I1724+J1724+H1725+I1725+J1725)/15)</f>
        <v>16.566666666666666</v>
      </c>
      <c r="H1721" s="12">
        <v>18.5</v>
      </c>
      <c r="I1721" s="12">
        <v>21.5</v>
      </c>
      <c r="J1721" s="12">
        <v>11.5</v>
      </c>
      <c r="K1721" s="28">
        <f t="shared" si="150"/>
        <v>0.57662404214848517</v>
      </c>
      <c r="L1721" s="28">
        <f>AVERAGE(K1721:K1732)</f>
        <v>0.55223329362275242</v>
      </c>
      <c r="P1721" s="33"/>
      <c r="Q1721" s="33"/>
      <c r="R1721" s="33"/>
      <c r="S1721" s="33"/>
      <c r="T1721" s="18"/>
      <c r="AA1721" s="18"/>
      <c r="AJ1721" s="33"/>
    </row>
    <row r="1722" spans="1:36" x14ac:dyDescent="0.2">
      <c r="D1722" s="5">
        <v>11.9</v>
      </c>
      <c r="E1722">
        <v>2</v>
      </c>
      <c r="F1722" s="1">
        <f t="shared" si="155"/>
        <v>16.398829978000681</v>
      </c>
      <c r="H1722" s="12">
        <v>24</v>
      </c>
      <c r="I1722" s="12">
        <v>17.5</v>
      </c>
      <c r="J1722" s="12">
        <v>10.5</v>
      </c>
      <c r="K1722" s="28">
        <f t="shared" si="150"/>
        <v>0.51234753829797997</v>
      </c>
      <c r="P1722" s="33"/>
      <c r="R1722" s="33"/>
      <c r="S1722" s="33"/>
      <c r="T1722" s="18"/>
    </row>
    <row r="1723" spans="1:36" x14ac:dyDescent="0.2">
      <c r="D1723" s="5">
        <v>11.9</v>
      </c>
      <c r="E1723">
        <v>3</v>
      </c>
      <c r="F1723" s="1">
        <f t="shared" si="155"/>
        <v>15.978649908939191</v>
      </c>
      <c r="H1723" s="12">
        <v>21.5</v>
      </c>
      <c r="I1723" s="12">
        <v>16.5</v>
      </c>
      <c r="J1723" s="12">
        <v>11.5</v>
      </c>
      <c r="K1723" s="28">
        <f t="shared" si="150"/>
        <v>0.61057165418218373</v>
      </c>
      <c r="P1723" s="33"/>
      <c r="R1723" s="33"/>
      <c r="S1723" s="33"/>
      <c r="T1723" s="18"/>
    </row>
    <row r="1724" spans="1:36" x14ac:dyDescent="0.2">
      <c r="D1724" s="5">
        <v>11.9</v>
      </c>
      <c r="E1724">
        <v>4</v>
      </c>
      <c r="F1724" s="1">
        <f t="shared" si="155"/>
        <v>15.526835233633184</v>
      </c>
      <c r="H1724" s="12">
        <v>21</v>
      </c>
      <c r="I1724" s="12">
        <v>15.5</v>
      </c>
      <c r="J1724" s="12">
        <v>11.5</v>
      </c>
      <c r="K1724" s="28">
        <f t="shared" si="150"/>
        <v>0.63741509479474723</v>
      </c>
      <c r="P1724" s="33"/>
      <c r="R1724" s="33"/>
      <c r="S1724" s="33"/>
      <c r="T1724" s="18"/>
    </row>
    <row r="1725" spans="1:36" x14ac:dyDescent="0.2">
      <c r="D1725" s="5">
        <v>11.9</v>
      </c>
      <c r="E1725">
        <v>5</v>
      </c>
      <c r="F1725" s="1">
        <f t="shared" si="155"/>
        <v>15.502947757090867</v>
      </c>
      <c r="H1725" s="12">
        <v>18</v>
      </c>
      <c r="I1725" s="12">
        <v>18</v>
      </c>
      <c r="J1725" s="12">
        <v>11.5</v>
      </c>
      <c r="K1725" s="28">
        <f t="shared" si="150"/>
        <v>0.63888888888888884</v>
      </c>
      <c r="P1725" s="33"/>
      <c r="R1725" s="33"/>
      <c r="S1725" s="33"/>
      <c r="T1725" s="18"/>
    </row>
    <row r="1726" spans="1:36" x14ac:dyDescent="0.2">
      <c r="D1726" s="5">
        <v>11.9</v>
      </c>
      <c r="E1726">
        <v>6</v>
      </c>
      <c r="F1726" s="1">
        <f t="shared" si="155"/>
        <v>14.531441878994036</v>
      </c>
      <c r="H1726" s="12">
        <v>19</v>
      </c>
      <c r="I1726" s="12">
        <v>17</v>
      </c>
      <c r="J1726" s="12">
        <v>9.5</v>
      </c>
      <c r="K1726" s="28">
        <f t="shared" si="150"/>
        <v>0.52859413987092441</v>
      </c>
      <c r="P1726" s="33"/>
      <c r="R1726" s="33"/>
      <c r="S1726" s="33"/>
      <c r="T1726" s="18"/>
    </row>
    <row r="1727" spans="1:36" x14ac:dyDescent="0.2">
      <c r="D1727" s="5">
        <v>11.9</v>
      </c>
      <c r="E1727">
        <v>7</v>
      </c>
      <c r="F1727" s="1">
        <f t="shared" si="155"/>
        <v>14.058850905025729</v>
      </c>
      <c r="H1727" s="12">
        <v>19.5</v>
      </c>
      <c r="I1727" s="12">
        <v>19</v>
      </c>
      <c r="J1727" s="12">
        <v>7.5</v>
      </c>
      <c r="K1727" s="28">
        <f t="shared" si="150"/>
        <v>0.38964325009959838</v>
      </c>
      <c r="P1727" s="33"/>
      <c r="R1727" s="33"/>
      <c r="S1727" s="33"/>
      <c r="T1727" s="18"/>
    </row>
    <row r="1728" spans="1:36" x14ac:dyDescent="0.2">
      <c r="D1728" s="5">
        <v>11.9</v>
      </c>
      <c r="E1728">
        <v>8</v>
      </c>
      <c r="F1728" s="1">
        <f t="shared" si="155"/>
        <v>13.863902334607289</v>
      </c>
      <c r="H1728" s="12">
        <v>16.5</v>
      </c>
      <c r="I1728" s="12">
        <v>17</v>
      </c>
      <c r="J1728" s="12">
        <v>9.5</v>
      </c>
      <c r="K1728" s="28">
        <f t="shared" si="150"/>
        <v>0.56722736232520554</v>
      </c>
      <c r="P1728" s="33"/>
      <c r="R1728" s="33"/>
      <c r="S1728" s="33"/>
      <c r="T1728" s="18"/>
    </row>
    <row r="1729" spans="1:36" x14ac:dyDescent="0.2">
      <c r="D1729" s="5">
        <v>11.9</v>
      </c>
      <c r="E1729">
        <v>9</v>
      </c>
      <c r="F1729" s="1">
        <f t="shared" si="155"/>
        <v>13.855659822358458</v>
      </c>
      <c r="H1729" s="12">
        <v>19</v>
      </c>
      <c r="I1729" s="12">
        <v>17.5</v>
      </c>
      <c r="J1729" s="12">
        <v>8</v>
      </c>
      <c r="K1729" s="28">
        <f t="shared" si="150"/>
        <v>0.43872679768566536</v>
      </c>
      <c r="P1729" s="33"/>
      <c r="R1729" s="33"/>
      <c r="S1729" s="33"/>
      <c r="T1729" s="18"/>
    </row>
    <row r="1730" spans="1:36" x14ac:dyDescent="0.2">
      <c r="D1730" s="5">
        <v>11.9</v>
      </c>
      <c r="E1730">
        <v>10</v>
      </c>
      <c r="F1730" s="1">
        <f t="shared" si="155"/>
        <v>13.750688670741411</v>
      </c>
      <c r="H1730" s="12">
        <v>25</v>
      </c>
      <c r="I1730" s="12">
        <v>13</v>
      </c>
      <c r="J1730" s="12">
        <v>8</v>
      </c>
      <c r="K1730" s="28">
        <f t="shared" si="150"/>
        <v>0.44376015698018328</v>
      </c>
      <c r="P1730" s="33"/>
      <c r="R1730" s="33"/>
      <c r="S1730" s="33"/>
      <c r="T1730" s="18"/>
    </row>
    <row r="1731" spans="1:36" x14ac:dyDescent="0.2">
      <c r="D1731" s="5">
        <v>11.9</v>
      </c>
      <c r="E1731">
        <v>11</v>
      </c>
      <c r="F1731" s="1">
        <f t="shared" si="155"/>
        <v>13.44421423967149</v>
      </c>
      <c r="H1731" s="12">
        <v>18</v>
      </c>
      <c r="I1731" s="12">
        <v>13.5</v>
      </c>
      <c r="J1731" s="12">
        <v>10</v>
      </c>
      <c r="K1731" s="28">
        <f t="shared" ref="K1731:K1794" si="156">J1731/SQRT(H1731*I1731)</f>
        <v>0.64150029909958417</v>
      </c>
      <c r="P1731" s="33"/>
      <c r="R1731" s="33"/>
      <c r="S1731" s="33"/>
      <c r="T1731" s="18"/>
    </row>
    <row r="1732" spans="1:36" x14ac:dyDescent="0.2">
      <c r="D1732" s="5">
        <v>11.9</v>
      </c>
      <c r="E1732">
        <v>12</v>
      </c>
      <c r="F1732" s="1">
        <f t="shared" si="155"/>
        <v>13.44421423967149</v>
      </c>
      <c r="H1732" s="12">
        <v>18</v>
      </c>
      <c r="I1732" s="12">
        <v>13.5</v>
      </c>
      <c r="J1732" s="12">
        <v>10</v>
      </c>
      <c r="K1732" s="28">
        <f t="shared" si="156"/>
        <v>0.64150029909958417</v>
      </c>
      <c r="P1732" s="33"/>
      <c r="R1732" s="33"/>
      <c r="S1732" s="33"/>
      <c r="T1732" s="18"/>
    </row>
    <row r="1733" spans="1:36" x14ac:dyDescent="0.2">
      <c r="K1733" s="28" t="s">
        <v>159</v>
      </c>
    </row>
    <row r="1734" spans="1:36" x14ac:dyDescent="0.2">
      <c r="A1734" t="s">
        <v>142</v>
      </c>
      <c r="B1734" s="5">
        <v>19.416460000000001</v>
      </c>
      <c r="C1734" s="5">
        <v>-155.24486999999999</v>
      </c>
      <c r="D1734" s="5">
        <v>3.7</v>
      </c>
      <c r="E1734">
        <v>1</v>
      </c>
      <c r="F1734" s="1">
        <f t="shared" ref="F1734:F1745" si="157">POWER((H1734*I1734*J1734),1/3)</f>
        <v>16.582688683699391</v>
      </c>
      <c r="G1734" s="2">
        <f>((H1734+I1734+J1734+H1735+I1735+J1735+H1736+I1736+J1736+H1737+I1737+J1737+H1738+I1738+J1738)/15)</f>
        <v>14.533333333333333</v>
      </c>
      <c r="H1734" s="13">
        <v>19</v>
      </c>
      <c r="I1734" s="13">
        <v>16</v>
      </c>
      <c r="J1734" s="13">
        <v>15</v>
      </c>
      <c r="K1734" s="28">
        <f t="shared" si="156"/>
        <v>0.86030900201460658</v>
      </c>
      <c r="L1734" s="28">
        <f>AVERAGE(K1734:K1745)</f>
        <v>0.78956689446343764</v>
      </c>
      <c r="P1734" s="33"/>
      <c r="Q1734" s="33"/>
      <c r="R1734" s="33"/>
      <c r="S1734" s="33"/>
      <c r="T1734" s="18"/>
      <c r="AA1734" s="18"/>
      <c r="AJ1734" s="33"/>
    </row>
    <row r="1735" spans="1:36" x14ac:dyDescent="0.2">
      <c r="D1735" s="5">
        <v>3.7</v>
      </c>
      <c r="E1735">
        <v>2</v>
      </c>
      <c r="F1735" s="1">
        <f t="shared" si="157"/>
        <v>14.79727244598282</v>
      </c>
      <c r="H1735" s="13">
        <v>16</v>
      </c>
      <c r="I1735" s="13">
        <v>15</v>
      </c>
      <c r="J1735" s="13">
        <v>13.5</v>
      </c>
      <c r="K1735" s="28">
        <f t="shared" si="156"/>
        <v>0.87142125289666872</v>
      </c>
      <c r="P1735" s="33"/>
      <c r="R1735" s="33"/>
      <c r="S1735" s="33"/>
      <c r="T1735" s="18"/>
    </row>
    <row r="1736" spans="1:36" x14ac:dyDescent="0.2">
      <c r="D1736" s="5">
        <v>3.7</v>
      </c>
      <c r="E1736">
        <v>3</v>
      </c>
      <c r="F1736" s="1">
        <f t="shared" si="157"/>
        <v>14.47120723162452</v>
      </c>
      <c r="H1736" s="13">
        <v>19</v>
      </c>
      <c r="I1736" s="13">
        <v>14.5</v>
      </c>
      <c r="J1736" s="13">
        <v>11</v>
      </c>
      <c r="K1736" s="28">
        <f t="shared" si="156"/>
        <v>0.66272275644165579</v>
      </c>
      <c r="P1736" s="33"/>
      <c r="R1736" s="33"/>
      <c r="S1736" s="33"/>
      <c r="T1736" s="18"/>
    </row>
    <row r="1737" spans="1:36" x14ac:dyDescent="0.2">
      <c r="D1737" s="5">
        <v>3.7</v>
      </c>
      <c r="E1737">
        <v>4</v>
      </c>
      <c r="F1737" s="1">
        <f t="shared" si="157"/>
        <v>13.605933829313708</v>
      </c>
      <c r="H1737" s="13">
        <v>15.5</v>
      </c>
      <c r="I1737" s="13">
        <v>13</v>
      </c>
      <c r="J1737" s="13">
        <v>12.5</v>
      </c>
      <c r="K1737" s="28">
        <f t="shared" si="156"/>
        <v>0.8805874420954336</v>
      </c>
      <c r="P1737" s="33"/>
      <c r="R1737" s="33"/>
      <c r="S1737" s="33"/>
      <c r="T1737" s="18"/>
    </row>
    <row r="1738" spans="1:36" x14ac:dyDescent="0.2">
      <c r="D1738" s="5">
        <v>3.7</v>
      </c>
      <c r="E1738">
        <v>5</v>
      </c>
      <c r="F1738" s="1">
        <f t="shared" si="157"/>
        <v>12.178466898457042</v>
      </c>
      <c r="H1738" s="13">
        <v>17</v>
      </c>
      <c r="I1738" s="13">
        <v>12.5</v>
      </c>
      <c r="J1738" s="13">
        <v>8.5</v>
      </c>
      <c r="K1738" s="28">
        <f t="shared" si="156"/>
        <v>0.5830951894845301</v>
      </c>
      <c r="P1738" s="33"/>
      <c r="R1738" s="33"/>
      <c r="S1738" s="33"/>
      <c r="T1738" s="18"/>
    </row>
    <row r="1739" spans="1:36" x14ac:dyDescent="0.2">
      <c r="D1739" s="5">
        <v>3.7</v>
      </c>
      <c r="E1739">
        <v>6</v>
      </c>
      <c r="F1739" s="1">
        <f t="shared" si="157"/>
        <v>12.111234244524889</v>
      </c>
      <c r="H1739" s="13">
        <v>17</v>
      </c>
      <c r="I1739" s="13">
        <v>11</v>
      </c>
      <c r="J1739" s="13">
        <v>9.5</v>
      </c>
      <c r="K1739" s="28">
        <f t="shared" si="156"/>
        <v>0.69470880292077408</v>
      </c>
      <c r="P1739" s="33"/>
      <c r="R1739" s="33"/>
      <c r="S1739" s="33"/>
      <c r="T1739" s="18"/>
    </row>
    <row r="1740" spans="1:36" x14ac:dyDescent="0.2">
      <c r="D1740" s="5">
        <v>3.7</v>
      </c>
      <c r="E1740">
        <v>7</v>
      </c>
      <c r="F1740" s="1">
        <f t="shared" si="157"/>
        <v>12.052719438113934</v>
      </c>
      <c r="H1740" s="13">
        <v>14.5</v>
      </c>
      <c r="I1740" s="13">
        <v>11.5</v>
      </c>
      <c r="J1740" s="13">
        <v>10.5</v>
      </c>
      <c r="K1740" s="28">
        <f t="shared" si="156"/>
        <v>0.81312324729548469</v>
      </c>
      <c r="P1740" s="33"/>
      <c r="R1740" s="33"/>
      <c r="S1740" s="33"/>
      <c r="T1740" s="18"/>
    </row>
    <row r="1741" spans="1:36" x14ac:dyDescent="0.2">
      <c r="D1741" s="5">
        <v>3.7</v>
      </c>
      <c r="E1741">
        <v>8</v>
      </c>
      <c r="F1741" s="1">
        <f t="shared" si="157"/>
        <v>11.616336474934926</v>
      </c>
      <c r="H1741" s="13">
        <v>15</v>
      </c>
      <c r="I1741" s="13">
        <v>11</v>
      </c>
      <c r="J1741" s="13">
        <v>9.5</v>
      </c>
      <c r="K1741" s="28">
        <f t="shared" si="156"/>
        <v>0.73957399695344683</v>
      </c>
      <c r="P1741" s="33"/>
      <c r="R1741" s="33"/>
      <c r="S1741" s="33"/>
      <c r="T1741" s="18"/>
    </row>
    <row r="1742" spans="1:36" x14ac:dyDescent="0.2">
      <c r="D1742" s="5">
        <v>3.7</v>
      </c>
      <c r="E1742">
        <v>9</v>
      </c>
      <c r="F1742" s="1">
        <f t="shared" si="157"/>
        <v>11.260976940329117</v>
      </c>
      <c r="H1742" s="13">
        <v>16</v>
      </c>
      <c r="I1742" s="13">
        <v>10.5</v>
      </c>
      <c r="J1742" s="13">
        <v>8.5</v>
      </c>
      <c r="K1742" s="28">
        <f t="shared" si="156"/>
        <v>0.65578923733889061</v>
      </c>
      <c r="P1742" s="33"/>
      <c r="R1742" s="33"/>
      <c r="S1742" s="33"/>
      <c r="T1742" s="18"/>
    </row>
    <row r="1743" spans="1:36" x14ac:dyDescent="0.2">
      <c r="D1743" s="5">
        <v>3.7</v>
      </c>
      <c r="E1743">
        <v>10</v>
      </c>
      <c r="F1743" s="1">
        <f t="shared" si="157"/>
        <v>11.119900452846572</v>
      </c>
      <c r="H1743" s="13">
        <v>12.5</v>
      </c>
      <c r="I1743" s="13">
        <v>11</v>
      </c>
      <c r="J1743" s="13">
        <v>10</v>
      </c>
      <c r="K1743" s="28">
        <f t="shared" si="156"/>
        <v>0.85280286542244166</v>
      </c>
      <c r="P1743" s="33"/>
      <c r="R1743" s="33"/>
      <c r="S1743" s="33"/>
      <c r="T1743" s="18"/>
    </row>
    <row r="1744" spans="1:36" x14ac:dyDescent="0.2">
      <c r="D1744" s="5">
        <v>3.7</v>
      </c>
      <c r="E1744">
        <v>11</v>
      </c>
      <c r="F1744" s="1">
        <f t="shared" si="157"/>
        <v>10.992419018963263</v>
      </c>
      <c r="H1744" s="13">
        <v>11.5</v>
      </c>
      <c r="I1744" s="13">
        <v>11</v>
      </c>
      <c r="J1744" s="13">
        <v>10.5</v>
      </c>
      <c r="K1744" s="28">
        <f t="shared" si="156"/>
        <v>0.93356387139621277</v>
      </c>
      <c r="P1744" s="33"/>
      <c r="R1744" s="33"/>
      <c r="S1744" s="33"/>
      <c r="T1744" s="18"/>
    </row>
    <row r="1745" spans="1:36" x14ac:dyDescent="0.2">
      <c r="D1745" s="5">
        <v>3.7</v>
      </c>
      <c r="E1745">
        <v>12</v>
      </c>
      <c r="F1745" s="1">
        <f t="shared" si="157"/>
        <v>9.991659712561054</v>
      </c>
      <c r="H1745" s="13">
        <v>10.5</v>
      </c>
      <c r="I1745" s="13">
        <v>10</v>
      </c>
      <c r="J1745" s="13">
        <v>9.5</v>
      </c>
      <c r="K1745" s="28">
        <f t="shared" si="156"/>
        <v>0.92710506930110659</v>
      </c>
      <c r="P1745" s="33"/>
      <c r="R1745" s="33"/>
      <c r="S1745" s="33"/>
      <c r="T1745" s="18"/>
    </row>
    <row r="1746" spans="1:36" x14ac:dyDescent="0.2">
      <c r="H1746" s="11"/>
      <c r="I1746" s="11"/>
      <c r="J1746" s="11"/>
      <c r="K1746" s="28" t="s">
        <v>159</v>
      </c>
    </row>
    <row r="1747" spans="1:36" x14ac:dyDescent="0.2">
      <c r="A1747" t="s">
        <v>143</v>
      </c>
      <c r="B1747" s="5">
        <v>19.416460000000001</v>
      </c>
      <c r="C1747" s="5">
        <v>-155.24486999999999</v>
      </c>
      <c r="D1747" s="5">
        <v>3.7</v>
      </c>
      <c r="E1747">
        <v>1</v>
      </c>
      <c r="F1747" s="1">
        <f t="shared" ref="F1747:F1758" si="158">POWER((H1747*I1747*J1747),1/3)</f>
        <v>25.115135604364866</v>
      </c>
      <c r="G1747" s="2">
        <f>((H1747+I1747+J1747+H1748+I1748+J1748+H1749+I1749+J1749+H1750+I1750+J1750+H1751+I1751+J1751)/15)</f>
        <v>22.666666666666668</v>
      </c>
      <c r="H1747" s="13">
        <v>35.5</v>
      </c>
      <c r="I1747" s="13">
        <v>25.5</v>
      </c>
      <c r="J1747" s="13">
        <v>17.5</v>
      </c>
      <c r="K1747" s="28">
        <f t="shared" si="156"/>
        <v>0.58163935202050643</v>
      </c>
      <c r="L1747" s="28">
        <f>AVERAGE(K1747:K1758)</f>
        <v>0.67063563183030661</v>
      </c>
      <c r="P1747" s="33"/>
      <c r="Q1747" s="33"/>
      <c r="R1747" s="33"/>
      <c r="S1747" s="33"/>
      <c r="T1747" s="18"/>
      <c r="AA1747" s="18"/>
      <c r="AJ1747" s="33"/>
    </row>
    <row r="1748" spans="1:36" x14ac:dyDescent="0.2">
      <c r="D1748" s="5">
        <v>3.7</v>
      </c>
      <c r="E1748">
        <v>2</v>
      </c>
      <c r="F1748" s="1">
        <f t="shared" si="158"/>
        <v>23.95477594734799</v>
      </c>
      <c r="H1748" s="13">
        <v>39.5</v>
      </c>
      <c r="I1748" s="13">
        <v>24</v>
      </c>
      <c r="J1748" s="13">
        <v>14.5</v>
      </c>
      <c r="K1748" s="28">
        <f t="shared" si="156"/>
        <v>0.4709381067846824</v>
      </c>
      <c r="P1748" s="33"/>
      <c r="R1748" s="33"/>
      <c r="S1748" s="33"/>
      <c r="T1748" s="18"/>
    </row>
    <row r="1749" spans="1:36" x14ac:dyDescent="0.2">
      <c r="D1749" s="5">
        <v>3.7</v>
      </c>
      <c r="E1749">
        <v>3</v>
      </c>
      <c r="F1749" s="1">
        <f t="shared" si="158"/>
        <v>19.693665239694557</v>
      </c>
      <c r="H1749" s="13">
        <v>33.5</v>
      </c>
      <c r="I1749" s="13">
        <v>19</v>
      </c>
      <c r="J1749" s="13">
        <v>12</v>
      </c>
      <c r="K1749" s="28">
        <f t="shared" si="156"/>
        <v>0.47564402117365084</v>
      </c>
      <c r="P1749" s="33"/>
      <c r="R1749" s="33"/>
      <c r="S1749" s="33"/>
      <c r="T1749" s="18"/>
    </row>
    <row r="1750" spans="1:36" x14ac:dyDescent="0.2">
      <c r="D1750" s="5">
        <v>3.7</v>
      </c>
      <c r="E1750">
        <v>4</v>
      </c>
      <c r="F1750" s="1">
        <f t="shared" si="158"/>
        <v>19.596063349320207</v>
      </c>
      <c r="H1750" s="13">
        <v>25</v>
      </c>
      <c r="I1750" s="13">
        <v>21.5</v>
      </c>
      <c r="J1750" s="13">
        <v>14</v>
      </c>
      <c r="K1750" s="28">
        <f t="shared" si="156"/>
        <v>0.60386352993925507</v>
      </c>
      <c r="P1750" s="33"/>
      <c r="R1750" s="33"/>
      <c r="S1750" s="33"/>
      <c r="T1750" s="18"/>
    </row>
    <row r="1751" spans="1:36" x14ac:dyDescent="0.2">
      <c r="D1751" s="5">
        <v>3.7</v>
      </c>
      <c r="E1751">
        <v>5</v>
      </c>
      <c r="F1751" s="1">
        <f t="shared" si="158"/>
        <v>19.152398538837954</v>
      </c>
      <c r="H1751" s="13">
        <v>24.5</v>
      </c>
      <c r="I1751" s="13">
        <v>18.5</v>
      </c>
      <c r="J1751" s="13">
        <v>15.5</v>
      </c>
      <c r="K1751" s="28">
        <f t="shared" si="156"/>
        <v>0.72805265806658226</v>
      </c>
      <c r="P1751" s="33"/>
      <c r="R1751" s="33"/>
      <c r="S1751" s="33"/>
      <c r="T1751" s="18"/>
    </row>
    <row r="1752" spans="1:36" x14ac:dyDescent="0.2">
      <c r="D1752" s="5">
        <v>3.7</v>
      </c>
      <c r="E1752">
        <v>6</v>
      </c>
      <c r="F1752" s="1">
        <f t="shared" si="158"/>
        <v>17.619320638806197</v>
      </c>
      <c r="H1752" s="13">
        <v>19.5</v>
      </c>
      <c r="I1752" s="13">
        <v>17</v>
      </c>
      <c r="J1752" s="13">
        <v>16.5</v>
      </c>
      <c r="K1752" s="28">
        <f t="shared" si="156"/>
        <v>0.90623781002879811</v>
      </c>
      <c r="P1752" s="33"/>
      <c r="R1752" s="33"/>
      <c r="S1752" s="33"/>
      <c r="T1752" s="18"/>
    </row>
    <row r="1753" spans="1:36" x14ac:dyDescent="0.2">
      <c r="D1753" s="5">
        <v>3.7</v>
      </c>
      <c r="E1753">
        <v>7</v>
      </c>
      <c r="F1753" s="1">
        <f t="shared" si="158"/>
        <v>16.928186103039867</v>
      </c>
      <c r="H1753" s="13">
        <v>21</v>
      </c>
      <c r="I1753" s="13">
        <v>21</v>
      </c>
      <c r="J1753" s="13">
        <v>11</v>
      </c>
      <c r="K1753" s="28">
        <f t="shared" si="156"/>
        <v>0.52380952380952384</v>
      </c>
      <c r="P1753" s="33"/>
      <c r="R1753" s="33"/>
      <c r="S1753" s="33"/>
      <c r="T1753" s="18"/>
    </row>
    <row r="1754" spans="1:36" x14ac:dyDescent="0.2">
      <c r="D1754" s="5">
        <v>3.7</v>
      </c>
      <c r="E1754">
        <v>8</v>
      </c>
      <c r="F1754" s="1">
        <f t="shared" si="158"/>
        <v>16.262593787559986</v>
      </c>
      <c r="H1754" s="13">
        <v>22</v>
      </c>
      <c r="I1754" s="13">
        <v>17</v>
      </c>
      <c r="J1754" s="13">
        <v>11.5</v>
      </c>
      <c r="K1754" s="28">
        <f t="shared" si="156"/>
        <v>0.594650843494272</v>
      </c>
      <c r="P1754" s="33"/>
      <c r="R1754" s="33"/>
      <c r="S1754" s="33"/>
      <c r="T1754" s="18"/>
    </row>
    <row r="1755" spans="1:36" x14ac:dyDescent="0.2">
      <c r="D1755" s="5">
        <v>3.7</v>
      </c>
      <c r="E1755">
        <v>9</v>
      </c>
      <c r="F1755" s="1">
        <f t="shared" si="158"/>
        <v>15.939878537739165</v>
      </c>
      <c r="H1755" s="13">
        <v>18</v>
      </c>
      <c r="I1755" s="13">
        <v>15</v>
      </c>
      <c r="J1755" s="13">
        <v>15</v>
      </c>
      <c r="K1755" s="28">
        <f t="shared" si="156"/>
        <v>0.9128709291752769</v>
      </c>
      <c r="P1755" s="33"/>
      <c r="R1755" s="33"/>
      <c r="S1755" s="33"/>
      <c r="T1755" s="18"/>
    </row>
    <row r="1756" spans="1:36" x14ac:dyDescent="0.2">
      <c r="D1756" s="5">
        <v>3.7</v>
      </c>
      <c r="E1756">
        <v>10</v>
      </c>
      <c r="F1756" s="1">
        <f t="shared" si="158"/>
        <v>15.44657290373306</v>
      </c>
      <c r="H1756" s="13">
        <v>19.5</v>
      </c>
      <c r="I1756" s="13">
        <v>14</v>
      </c>
      <c r="J1756" s="13">
        <v>13.5</v>
      </c>
      <c r="K1756" s="28">
        <f t="shared" si="156"/>
        <v>0.8170571691028834</v>
      </c>
      <c r="P1756" s="33"/>
      <c r="R1756" s="33"/>
      <c r="S1756" s="33"/>
      <c r="T1756" s="18"/>
    </row>
    <row r="1757" spans="1:36" x14ac:dyDescent="0.2">
      <c r="D1757" s="5">
        <v>3.7</v>
      </c>
      <c r="E1757">
        <v>11</v>
      </c>
      <c r="F1757" s="1">
        <f t="shared" si="158"/>
        <v>14.851875422087375</v>
      </c>
      <c r="H1757" s="13">
        <v>18</v>
      </c>
      <c r="I1757" s="13">
        <v>14</v>
      </c>
      <c r="J1757" s="13">
        <v>13</v>
      </c>
      <c r="K1757" s="28">
        <f t="shared" si="156"/>
        <v>0.81892302485332558</v>
      </c>
      <c r="P1757" s="33"/>
      <c r="R1757" s="33"/>
      <c r="S1757" s="33"/>
      <c r="T1757" s="18"/>
    </row>
    <row r="1758" spans="1:36" x14ac:dyDescent="0.2">
      <c r="D1758" s="5">
        <v>3.7</v>
      </c>
      <c r="E1758">
        <v>12</v>
      </c>
      <c r="F1758" s="1">
        <f t="shared" si="158"/>
        <v>14.53578162515025</v>
      </c>
      <c r="H1758" s="13">
        <v>19.5</v>
      </c>
      <c r="I1758" s="13">
        <v>15</v>
      </c>
      <c r="J1758" s="13">
        <v>10.5</v>
      </c>
      <c r="K1758" s="28">
        <f t="shared" si="156"/>
        <v>0.61394061351492035</v>
      </c>
      <c r="P1758" s="33"/>
      <c r="R1758" s="33"/>
      <c r="S1758" s="33"/>
      <c r="T1758" s="18"/>
    </row>
    <row r="1759" spans="1:36" x14ac:dyDescent="0.2">
      <c r="K1759" s="28" t="s">
        <v>159</v>
      </c>
    </row>
    <row r="1760" spans="1:36" x14ac:dyDescent="0.2">
      <c r="A1760" s="5" t="s">
        <v>144</v>
      </c>
      <c r="B1760" s="5">
        <v>19.366849999999999</v>
      </c>
      <c r="C1760" s="5">
        <v>-155.26732000000001</v>
      </c>
      <c r="D1760" s="5">
        <v>5.7</v>
      </c>
      <c r="E1760">
        <v>1</v>
      </c>
      <c r="F1760" s="1">
        <f t="shared" ref="F1760:F1771" si="159">POWER((H1760*I1760*J1760),1/3)</f>
        <v>21.261307937717202</v>
      </c>
      <c r="G1760" s="2">
        <f>((H1760+I1760+J1760+H1761+I1761+J1761+H1762+I1762+J1762+H1763+I1763+J1763+H1764+I1764+J1764)/15)</f>
        <v>19.446666666666665</v>
      </c>
      <c r="H1760" s="2">
        <v>24.2</v>
      </c>
      <c r="I1760" s="2">
        <v>23.5</v>
      </c>
      <c r="J1760" s="2">
        <v>16.899999999999999</v>
      </c>
      <c r="K1760" s="28">
        <f t="shared" si="156"/>
        <v>0.70867170071309804</v>
      </c>
      <c r="L1760" s="28">
        <f>AVERAGE(K1760:K1771)</f>
        <v>0.68312653633832765</v>
      </c>
      <c r="P1760" s="33"/>
      <c r="Q1760" s="33"/>
      <c r="R1760" s="33"/>
      <c r="S1760" s="33"/>
      <c r="T1760" s="18"/>
      <c r="AA1760" s="18"/>
      <c r="AJ1760" s="33"/>
    </row>
    <row r="1761" spans="1:60" x14ac:dyDescent="0.2">
      <c r="D1761" s="5">
        <v>5.7</v>
      </c>
      <c r="E1761">
        <v>2</v>
      </c>
      <c r="F1761" s="1">
        <f t="shared" si="159"/>
        <v>19.969918110012827</v>
      </c>
      <c r="H1761" s="2">
        <v>25.2</v>
      </c>
      <c r="I1761" s="2">
        <v>18.7</v>
      </c>
      <c r="J1761" s="2">
        <v>16.899999999999999</v>
      </c>
      <c r="K1761" s="28">
        <f t="shared" si="156"/>
        <v>0.77851257322541811</v>
      </c>
      <c r="P1761" s="33"/>
      <c r="R1761" s="33"/>
      <c r="S1761" s="33"/>
      <c r="T1761" s="18"/>
    </row>
    <row r="1762" spans="1:60" x14ac:dyDescent="0.2">
      <c r="D1762" s="5">
        <v>5.7</v>
      </c>
      <c r="E1762">
        <v>3</v>
      </c>
      <c r="F1762" s="1">
        <f t="shared" si="159"/>
        <v>18.636752398286124</v>
      </c>
      <c r="H1762" s="2">
        <v>23.9</v>
      </c>
      <c r="I1762" s="2">
        <v>22.2</v>
      </c>
      <c r="J1762" s="2">
        <v>12.2</v>
      </c>
      <c r="K1762" s="28">
        <f t="shared" si="156"/>
        <v>0.52964440998210593</v>
      </c>
      <c r="P1762" s="33"/>
      <c r="R1762" s="33"/>
      <c r="S1762" s="33"/>
      <c r="T1762" s="18"/>
    </row>
    <row r="1763" spans="1:60" x14ac:dyDescent="0.2">
      <c r="D1763" s="5">
        <v>5.7</v>
      </c>
      <c r="E1763">
        <v>4</v>
      </c>
      <c r="F1763" s="1">
        <f t="shared" si="159"/>
        <v>17.802886372819763</v>
      </c>
      <c r="H1763" s="2">
        <v>23.7</v>
      </c>
      <c r="I1763" s="2">
        <v>19.2</v>
      </c>
      <c r="J1763" s="2">
        <v>12.4</v>
      </c>
      <c r="K1763" s="28">
        <f t="shared" si="156"/>
        <v>0.58129541547844576</v>
      </c>
      <c r="P1763" s="33"/>
      <c r="R1763" s="33"/>
      <c r="S1763" s="33"/>
      <c r="T1763" s="18"/>
    </row>
    <row r="1764" spans="1:60" x14ac:dyDescent="0.2">
      <c r="D1764" s="5">
        <v>5.7</v>
      </c>
      <c r="E1764">
        <v>5</v>
      </c>
      <c r="F1764" s="1">
        <f t="shared" si="159"/>
        <v>17.481671149881159</v>
      </c>
      <c r="H1764" s="2">
        <v>19.899999999999999</v>
      </c>
      <c r="I1764" s="2">
        <v>17.100000000000001</v>
      </c>
      <c r="J1764" s="2">
        <v>15.7</v>
      </c>
      <c r="K1764" s="28">
        <f t="shared" si="156"/>
        <v>0.85108915980745248</v>
      </c>
      <c r="P1764" s="33"/>
      <c r="R1764" s="33"/>
      <c r="S1764" s="33"/>
      <c r="T1764" s="18"/>
    </row>
    <row r="1765" spans="1:60" x14ac:dyDescent="0.2">
      <c r="D1765" s="5">
        <v>5.7</v>
      </c>
      <c r="E1765">
        <v>6</v>
      </c>
      <c r="F1765" s="1">
        <f t="shared" si="159"/>
        <v>16.961634358044559</v>
      </c>
      <c r="H1765" s="2">
        <v>19.3</v>
      </c>
      <c r="I1765" s="2">
        <v>17.2</v>
      </c>
      <c r="J1765" s="2">
        <v>14.7</v>
      </c>
      <c r="K1765" s="28">
        <f t="shared" si="156"/>
        <v>0.8068159157566881</v>
      </c>
      <c r="P1765" s="33"/>
      <c r="R1765" s="33"/>
      <c r="S1765" s="33"/>
      <c r="T1765" s="18"/>
    </row>
    <row r="1766" spans="1:60" x14ac:dyDescent="0.2">
      <c r="D1766" s="5">
        <v>5.7</v>
      </c>
      <c r="E1766">
        <v>7</v>
      </c>
      <c r="F1766" s="1">
        <f t="shared" si="159"/>
        <v>16.664710881614376</v>
      </c>
      <c r="H1766" s="2">
        <v>20.8</v>
      </c>
      <c r="I1766" s="2">
        <v>17.8</v>
      </c>
      <c r="J1766" s="2">
        <v>12.5</v>
      </c>
      <c r="K1766" s="28">
        <f t="shared" si="156"/>
        <v>0.6496333983797371</v>
      </c>
      <c r="P1766" s="33"/>
      <c r="R1766" s="33"/>
      <c r="S1766" s="33"/>
      <c r="T1766" s="18"/>
    </row>
    <row r="1767" spans="1:60" x14ac:dyDescent="0.2">
      <c r="D1767" s="5">
        <v>5.7</v>
      </c>
      <c r="E1767">
        <v>8</v>
      </c>
      <c r="F1767" s="1">
        <f t="shared" si="159"/>
        <v>16.643941739855983</v>
      </c>
      <c r="H1767" s="2">
        <v>22.2</v>
      </c>
      <c r="I1767" s="2">
        <v>16.100000000000001</v>
      </c>
      <c r="J1767" s="2">
        <v>12.9</v>
      </c>
      <c r="K1767" s="28">
        <f t="shared" si="156"/>
        <v>0.68233914200867851</v>
      </c>
      <c r="P1767" s="33"/>
      <c r="R1767" s="33"/>
      <c r="S1767" s="33"/>
      <c r="T1767" s="18"/>
    </row>
    <row r="1768" spans="1:60" x14ac:dyDescent="0.2">
      <c r="D1768" s="5">
        <v>5.7</v>
      </c>
      <c r="E1768">
        <v>9</v>
      </c>
      <c r="F1768" s="1">
        <f t="shared" si="159"/>
        <v>15.684745890911042</v>
      </c>
      <c r="H1768" s="2">
        <v>23.2</v>
      </c>
      <c r="I1768" s="2">
        <v>16.8</v>
      </c>
      <c r="J1768" s="2">
        <v>9.9</v>
      </c>
      <c r="K1768" s="28">
        <f t="shared" si="156"/>
        <v>0.50146030593023549</v>
      </c>
      <c r="P1768" s="33"/>
      <c r="R1768" s="33"/>
      <c r="S1768" s="33"/>
      <c r="T1768" s="18"/>
    </row>
    <row r="1769" spans="1:60" x14ac:dyDescent="0.2">
      <c r="D1769" s="5">
        <v>5.7</v>
      </c>
      <c r="E1769">
        <v>10</v>
      </c>
      <c r="F1769" s="1">
        <f t="shared" si="159"/>
        <v>15.347479488675603</v>
      </c>
      <c r="H1769" s="2">
        <v>20.3</v>
      </c>
      <c r="I1769" s="2">
        <v>15.9</v>
      </c>
      <c r="J1769" s="2">
        <v>11.2</v>
      </c>
      <c r="K1769" s="28">
        <f t="shared" si="156"/>
        <v>0.6234066656235504</v>
      </c>
      <c r="P1769" s="33"/>
      <c r="R1769" s="33"/>
      <c r="S1769" s="33"/>
      <c r="T1769" s="18"/>
    </row>
    <row r="1770" spans="1:60" x14ac:dyDescent="0.2">
      <c r="D1770" s="5">
        <v>5.7</v>
      </c>
      <c r="E1770">
        <v>11</v>
      </c>
      <c r="F1770" s="1">
        <f t="shared" si="159"/>
        <v>15.253470499225664</v>
      </c>
      <c r="H1770" s="2">
        <v>18.2</v>
      </c>
      <c r="I1770" s="2">
        <v>15.6</v>
      </c>
      <c r="J1770" s="2">
        <v>12.5</v>
      </c>
      <c r="K1770" s="28">
        <f t="shared" si="156"/>
        <v>0.7418430286639035</v>
      </c>
      <c r="P1770" s="33"/>
      <c r="R1770" s="33"/>
      <c r="S1770" s="33"/>
      <c r="T1770" s="18"/>
    </row>
    <row r="1771" spans="1:60" x14ac:dyDescent="0.2">
      <c r="D1771" s="5">
        <v>5.7</v>
      </c>
      <c r="E1771">
        <v>12</v>
      </c>
      <c r="F1771" s="1">
        <f t="shared" si="159"/>
        <v>14.752585968128281</v>
      </c>
      <c r="H1771" s="2">
        <v>18.3</v>
      </c>
      <c r="I1771" s="2">
        <v>14.5</v>
      </c>
      <c r="J1771" s="2">
        <v>12.1</v>
      </c>
      <c r="K1771" s="28">
        <f t="shared" si="156"/>
        <v>0.7428067204906198</v>
      </c>
      <c r="P1771" s="33"/>
      <c r="R1771" s="33"/>
      <c r="S1771" s="33"/>
      <c r="T1771" s="18"/>
    </row>
    <row r="1772" spans="1:60" x14ac:dyDescent="0.2">
      <c r="D1772" s="5">
        <v>5.7</v>
      </c>
      <c r="K1772" s="28" t="s">
        <v>159</v>
      </c>
    </row>
    <row r="1773" spans="1:60" s="15" customFormat="1" x14ac:dyDescent="0.2">
      <c r="C1773" s="14" t="s">
        <v>22</v>
      </c>
      <c r="D1773" s="5">
        <v>5.7</v>
      </c>
      <c r="E1773" s="15">
        <v>1</v>
      </c>
      <c r="F1773" s="16">
        <f>POWER((H1773*I1773*J1773),1/3)</f>
        <v>27.478897750629347</v>
      </c>
      <c r="G1773" s="17">
        <f>AVERAGE(H1773:J1773)</f>
        <v>28.099999999999998</v>
      </c>
      <c r="H1773" s="17">
        <v>32.200000000000003</v>
      </c>
      <c r="I1773" s="17">
        <v>31.9</v>
      </c>
      <c r="J1773" s="17">
        <v>20.2</v>
      </c>
      <c r="K1773" s="28">
        <f t="shared" si="156"/>
        <v>0.63027211343440526</v>
      </c>
      <c r="L1773" s="29"/>
      <c r="M1773" s="28"/>
      <c r="N1773" s="35"/>
      <c r="O1773" s="36"/>
      <c r="P1773" s="36"/>
      <c r="Q1773" s="36"/>
      <c r="R1773" s="36"/>
      <c r="S1773" s="36"/>
      <c r="T1773" s="36"/>
      <c r="U1773" s="18"/>
      <c r="V1773" s="18"/>
      <c r="W1773" s="18"/>
      <c r="X1773" s="18"/>
      <c r="Y1773" s="18"/>
      <c r="Z1773" s="18"/>
      <c r="AA1773" s="18"/>
      <c r="AB1773" s="36"/>
      <c r="AC1773" s="18"/>
      <c r="AD1773" s="18"/>
      <c r="AE1773" s="18"/>
      <c r="AF1773" s="18"/>
      <c r="AG1773" s="18"/>
      <c r="AH1773" s="18"/>
      <c r="AI1773" s="33"/>
      <c r="AJ1773" s="36"/>
      <c r="AK1773" s="36"/>
      <c r="AL1773" s="36"/>
      <c r="AM1773" s="36"/>
      <c r="AN1773" s="36"/>
      <c r="AO1773" s="36"/>
      <c r="AP1773" s="36"/>
      <c r="AQ1773" s="36"/>
      <c r="AR1773" s="36"/>
      <c r="AS1773" s="36"/>
      <c r="AT1773" s="36"/>
      <c r="AU1773" s="36"/>
      <c r="AV1773" s="36"/>
      <c r="AW1773" s="36"/>
      <c r="AX1773" s="36"/>
      <c r="AY1773" s="36"/>
      <c r="AZ1773" s="36"/>
      <c r="BA1773" s="36"/>
      <c r="BB1773" s="36"/>
      <c r="BC1773" s="36"/>
      <c r="BD1773" s="36"/>
      <c r="BE1773" s="36"/>
      <c r="BF1773" s="36"/>
      <c r="BG1773" s="36"/>
      <c r="BH1773" s="36"/>
    </row>
    <row r="1774" spans="1:60" s="15" customFormat="1" x14ac:dyDescent="0.2">
      <c r="B1774" s="14"/>
      <c r="C1774" s="14"/>
      <c r="D1774" s="5">
        <v>5.7</v>
      </c>
      <c r="E1774" s="15">
        <v>2</v>
      </c>
      <c r="F1774" s="16">
        <f>POWER((H1774*I1774*J1774),1/3)</f>
        <v>21.612141664803747</v>
      </c>
      <c r="G1774" s="17">
        <f>AVERAGE(H1774:J1774)</f>
        <v>22.033333333333331</v>
      </c>
      <c r="H1774" s="17">
        <v>26.6</v>
      </c>
      <c r="I1774" s="17">
        <v>23</v>
      </c>
      <c r="J1774" s="17">
        <v>16.5</v>
      </c>
      <c r="K1774" s="28">
        <f t="shared" si="156"/>
        <v>0.66708197807984182</v>
      </c>
      <c r="L1774" s="29"/>
      <c r="M1774" s="28"/>
      <c r="N1774" s="35"/>
      <c r="O1774" s="36"/>
      <c r="P1774" s="36"/>
      <c r="Q1774" s="36"/>
      <c r="R1774" s="36"/>
      <c r="S1774" s="36"/>
      <c r="T1774" s="36"/>
      <c r="U1774" s="18"/>
      <c r="V1774" s="18"/>
      <c r="W1774" s="18"/>
      <c r="X1774" s="18"/>
      <c r="Y1774" s="18"/>
      <c r="Z1774" s="18"/>
      <c r="AA1774" s="36"/>
      <c r="AB1774" s="36"/>
      <c r="AC1774" s="18"/>
      <c r="AD1774" s="18"/>
      <c r="AE1774" s="18"/>
      <c r="AF1774" s="18"/>
      <c r="AG1774" s="18"/>
      <c r="AH1774" s="18"/>
      <c r="AI1774" s="33"/>
      <c r="AJ1774" s="36"/>
      <c r="AK1774" s="36"/>
      <c r="AL1774" s="36"/>
      <c r="AM1774" s="36"/>
      <c r="AN1774" s="36"/>
      <c r="AO1774" s="36"/>
      <c r="AP1774" s="36"/>
      <c r="AQ1774" s="36"/>
      <c r="AR1774" s="36"/>
      <c r="AS1774" s="36"/>
      <c r="AT1774" s="36"/>
      <c r="AU1774" s="36"/>
      <c r="AV1774" s="36"/>
      <c r="AW1774" s="36"/>
      <c r="AX1774" s="36"/>
      <c r="AY1774" s="36"/>
      <c r="AZ1774" s="36"/>
      <c r="BA1774" s="36"/>
      <c r="BB1774" s="36"/>
      <c r="BC1774" s="36"/>
      <c r="BD1774" s="36"/>
      <c r="BE1774" s="36"/>
      <c r="BF1774" s="36"/>
      <c r="BG1774" s="36"/>
      <c r="BH1774" s="36"/>
    </row>
    <row r="1775" spans="1:60" x14ac:dyDescent="0.2">
      <c r="G1775" s="2">
        <f>AVERAGE(G1773:G1774)</f>
        <v>25.066666666666663</v>
      </c>
      <c r="K1775" s="28" t="s">
        <v>159</v>
      </c>
    </row>
    <row r="1776" spans="1:60" x14ac:dyDescent="0.2">
      <c r="A1776" t="s">
        <v>145</v>
      </c>
      <c r="B1776" s="5">
        <v>19.416460000000001</v>
      </c>
      <c r="C1776" s="5">
        <v>-155.24486999999999</v>
      </c>
      <c r="D1776" s="5">
        <v>3.7</v>
      </c>
      <c r="E1776">
        <v>1</v>
      </c>
      <c r="F1776" s="1">
        <f t="shared" ref="F1776:F1787" si="160">POWER((H1776*I1776*J1776),1/3)</f>
        <v>25.32665201613522</v>
      </c>
      <c r="G1776" s="2">
        <f>((H1776+I1776+J1776+H1777+I1777+J1777+H1778+I1778+J1778+H1779+I1779+J1779+H1780+I1780+J1780)/15)</f>
        <v>22.653333333333329</v>
      </c>
      <c r="H1776" s="2">
        <v>29</v>
      </c>
      <c r="I1776" s="2">
        <v>26.3</v>
      </c>
      <c r="J1776" s="2">
        <v>21.3</v>
      </c>
      <c r="K1776" s="28">
        <f t="shared" si="156"/>
        <v>0.7712634136139831</v>
      </c>
      <c r="L1776" s="28">
        <f>AVERAGE(K1776:K1787)</f>
        <v>0.59573586297283931</v>
      </c>
      <c r="P1776" s="33"/>
      <c r="Q1776" s="33"/>
      <c r="R1776" s="33"/>
      <c r="S1776" s="33"/>
      <c r="T1776" s="18"/>
      <c r="AA1776" s="18"/>
      <c r="AJ1776" s="33"/>
    </row>
    <row r="1777" spans="4:36" x14ac:dyDescent="0.2">
      <c r="D1777" s="5">
        <v>3.7</v>
      </c>
      <c r="E1777">
        <v>2</v>
      </c>
      <c r="F1777" s="1">
        <f t="shared" si="160"/>
        <v>21.998747862619826</v>
      </c>
      <c r="H1777" s="2">
        <v>28.9</v>
      </c>
      <c r="I1777" s="2">
        <v>22.6</v>
      </c>
      <c r="J1777" s="2">
        <v>16.3</v>
      </c>
      <c r="K1777" s="28">
        <f t="shared" si="156"/>
        <v>0.63779992443383238</v>
      </c>
      <c r="P1777" s="33"/>
      <c r="R1777" s="33"/>
      <c r="S1777" s="33"/>
      <c r="T1777" s="18"/>
    </row>
    <row r="1778" spans="4:36" x14ac:dyDescent="0.2">
      <c r="D1778" s="5">
        <v>3.7</v>
      </c>
      <c r="E1778">
        <v>3</v>
      </c>
      <c r="F1778" s="1">
        <f t="shared" si="160"/>
        <v>21.884770796981879</v>
      </c>
      <c r="H1778" s="2">
        <v>24.3</v>
      </c>
      <c r="I1778" s="2">
        <v>23.7</v>
      </c>
      <c r="J1778" s="2">
        <v>18.2</v>
      </c>
      <c r="K1778" s="28">
        <f t="shared" si="156"/>
        <v>0.75839258506865304</v>
      </c>
      <c r="P1778" s="33"/>
      <c r="R1778" s="33"/>
      <c r="S1778" s="33"/>
      <c r="T1778" s="18"/>
    </row>
    <row r="1779" spans="4:36" x14ac:dyDescent="0.2">
      <c r="D1779" s="5">
        <v>3.7</v>
      </c>
      <c r="E1779">
        <v>4</v>
      </c>
      <c r="F1779" s="1">
        <f t="shared" si="160"/>
        <v>21.610914123119656</v>
      </c>
      <c r="H1779" s="2">
        <v>29.2</v>
      </c>
      <c r="I1779" s="2">
        <v>22.3</v>
      </c>
      <c r="J1779" s="2">
        <v>15.5</v>
      </c>
      <c r="K1779" s="28">
        <f t="shared" si="156"/>
        <v>0.60741825654723192</v>
      </c>
      <c r="P1779" s="33"/>
      <c r="R1779" s="33"/>
      <c r="S1779" s="33"/>
      <c r="T1779" s="18"/>
    </row>
    <row r="1780" spans="4:36" x14ac:dyDescent="0.2">
      <c r="D1780" s="5">
        <v>3.7</v>
      </c>
      <c r="E1780">
        <v>5</v>
      </c>
      <c r="F1780" s="1">
        <f t="shared" si="160"/>
        <v>20.192023776367304</v>
      </c>
      <c r="H1780" s="2">
        <v>25.4</v>
      </c>
      <c r="I1780" s="2">
        <v>22.2</v>
      </c>
      <c r="J1780" s="2">
        <v>14.6</v>
      </c>
      <c r="K1780" s="28">
        <f t="shared" si="156"/>
        <v>0.61483631397659233</v>
      </c>
      <c r="P1780" s="33"/>
      <c r="R1780" s="33"/>
      <c r="S1780" s="33"/>
      <c r="T1780" s="18"/>
    </row>
    <row r="1781" spans="4:36" x14ac:dyDescent="0.2">
      <c r="D1781" s="5">
        <v>3.7</v>
      </c>
      <c r="E1781">
        <v>6</v>
      </c>
      <c r="F1781" s="1">
        <f t="shared" si="160"/>
        <v>19.354482866576063</v>
      </c>
      <c r="H1781" s="2">
        <v>30.7</v>
      </c>
      <c r="I1781" s="2">
        <v>19.2</v>
      </c>
      <c r="J1781" s="2">
        <v>12.3</v>
      </c>
      <c r="K1781" s="28">
        <f t="shared" si="156"/>
        <v>0.50662347485768267</v>
      </c>
      <c r="P1781" s="33"/>
      <c r="R1781" s="33"/>
      <c r="S1781" s="33"/>
      <c r="T1781" s="18"/>
    </row>
    <row r="1782" spans="4:36" x14ac:dyDescent="0.2">
      <c r="D1782" s="5">
        <v>3.7</v>
      </c>
      <c r="E1782">
        <v>7</v>
      </c>
      <c r="F1782" s="1">
        <f t="shared" si="160"/>
        <v>18.146717526739192</v>
      </c>
      <c r="H1782" s="2">
        <v>22.7</v>
      </c>
      <c r="I1782" s="2">
        <v>19.5</v>
      </c>
      <c r="J1782" s="2">
        <v>13.5</v>
      </c>
      <c r="K1782" s="28">
        <f t="shared" si="156"/>
        <v>0.64165788317265637</v>
      </c>
      <c r="P1782" s="33"/>
      <c r="R1782" s="33"/>
      <c r="S1782" s="33"/>
      <c r="T1782" s="18"/>
    </row>
    <row r="1783" spans="4:36" x14ac:dyDescent="0.2">
      <c r="D1783" s="5">
        <v>3.7</v>
      </c>
      <c r="E1783">
        <v>8</v>
      </c>
      <c r="F1783" s="1">
        <f t="shared" si="160"/>
        <v>17.740842197911746</v>
      </c>
      <c r="H1783" s="2">
        <v>23.4</v>
      </c>
      <c r="I1783" s="2">
        <v>19.399999999999999</v>
      </c>
      <c r="J1783" s="2">
        <v>12.3</v>
      </c>
      <c r="K1783" s="28">
        <f t="shared" si="156"/>
        <v>0.5772930349620562</v>
      </c>
      <c r="P1783" s="33"/>
      <c r="R1783" s="33"/>
      <c r="S1783" s="33"/>
      <c r="T1783" s="18"/>
    </row>
    <row r="1784" spans="4:36" x14ac:dyDescent="0.2">
      <c r="D1784" s="5">
        <v>3.7</v>
      </c>
      <c r="E1784">
        <v>9</v>
      </c>
      <c r="F1784" s="1">
        <f t="shared" si="160"/>
        <v>16.406263718809388</v>
      </c>
      <c r="H1784" s="2">
        <v>23</v>
      </c>
      <c r="I1784" s="2">
        <v>16</v>
      </c>
      <c r="J1784" s="2">
        <v>12</v>
      </c>
      <c r="K1784" s="28">
        <f t="shared" si="156"/>
        <v>0.62554324217122437</v>
      </c>
      <c r="P1784" s="33"/>
      <c r="R1784" s="33"/>
      <c r="S1784" s="33"/>
      <c r="T1784" s="18"/>
    </row>
    <row r="1785" spans="4:36" x14ac:dyDescent="0.2">
      <c r="D1785" s="5">
        <v>3.7</v>
      </c>
      <c r="E1785">
        <v>10</v>
      </c>
      <c r="F1785" s="1">
        <f t="shared" si="160"/>
        <v>16.113447607583982</v>
      </c>
      <c r="H1785" s="2">
        <v>29.3</v>
      </c>
      <c r="I1785" s="2">
        <v>13.1</v>
      </c>
      <c r="J1785" s="2">
        <v>10.9</v>
      </c>
      <c r="K1785" s="28">
        <f t="shared" si="156"/>
        <v>0.55636146231809502</v>
      </c>
      <c r="P1785" s="33"/>
      <c r="R1785" s="33"/>
      <c r="S1785" s="33"/>
      <c r="T1785" s="18"/>
    </row>
    <row r="1786" spans="4:36" x14ac:dyDescent="0.2">
      <c r="D1786" s="5">
        <v>3.7</v>
      </c>
      <c r="E1786">
        <v>11</v>
      </c>
      <c r="F1786" s="1">
        <f t="shared" si="160"/>
        <v>15.527573534643848</v>
      </c>
      <c r="H1786" s="2">
        <v>23.2</v>
      </c>
      <c r="I1786" s="2">
        <v>16.3</v>
      </c>
      <c r="J1786" s="2">
        <v>9.9</v>
      </c>
      <c r="K1786" s="28">
        <f t="shared" si="156"/>
        <v>0.50909332165569798</v>
      </c>
      <c r="P1786" s="33"/>
      <c r="R1786" s="33"/>
      <c r="S1786" s="33"/>
      <c r="T1786" s="18"/>
    </row>
    <row r="1787" spans="4:36" x14ac:dyDescent="0.2">
      <c r="D1787" s="5">
        <v>3.7</v>
      </c>
      <c r="E1787">
        <v>12</v>
      </c>
      <c r="F1787" s="1">
        <f t="shared" si="160"/>
        <v>15.523861962714331</v>
      </c>
      <c r="H1787" s="2">
        <v>27.5</v>
      </c>
      <c r="I1787" s="2">
        <v>17.899999999999999</v>
      </c>
      <c r="J1787" s="2">
        <v>7.6</v>
      </c>
      <c r="K1787" s="28">
        <f t="shared" si="156"/>
        <v>0.34254744289636729</v>
      </c>
      <c r="P1787" s="33"/>
      <c r="R1787" s="33"/>
      <c r="S1787" s="33"/>
      <c r="T1787" s="18"/>
    </row>
    <row r="1788" spans="4:36" x14ac:dyDescent="0.2">
      <c r="D1788" s="5">
        <v>3.7</v>
      </c>
      <c r="F1788" s="1"/>
      <c r="K1788" s="28" t="s">
        <v>159</v>
      </c>
      <c r="P1788" s="33"/>
    </row>
    <row r="1789" spans="4:36" x14ac:dyDescent="0.2">
      <c r="D1789" s="5">
        <v>3.7</v>
      </c>
      <c r="E1789">
        <v>13</v>
      </c>
      <c r="F1789" s="1">
        <f t="shared" ref="F1789:F1798" si="161">POWER((H1789*I1789*J1789),1/3)</f>
        <v>14.047457990064197</v>
      </c>
      <c r="H1789" s="2">
        <v>18</v>
      </c>
      <c r="I1789" s="2">
        <v>14</v>
      </c>
      <c r="J1789" s="2">
        <v>11</v>
      </c>
      <c r="K1789" s="28">
        <f t="shared" si="156"/>
        <v>0.69293486718358321</v>
      </c>
      <c r="P1789" s="33"/>
      <c r="Q1789" s="33"/>
      <c r="R1789" s="33"/>
      <c r="S1789" s="33"/>
      <c r="AA1789" s="18"/>
      <c r="AJ1789" s="33"/>
    </row>
    <row r="1790" spans="4:36" x14ac:dyDescent="0.2">
      <c r="D1790" s="5">
        <v>3.7</v>
      </c>
      <c r="E1790">
        <v>14</v>
      </c>
      <c r="F1790" s="1">
        <f t="shared" si="161"/>
        <v>15.527872153312613</v>
      </c>
      <c r="H1790" s="2">
        <v>18</v>
      </c>
      <c r="I1790" s="2">
        <v>16</v>
      </c>
      <c r="J1790" s="2">
        <v>13</v>
      </c>
      <c r="K1790" s="28">
        <f t="shared" si="156"/>
        <v>0.7660323462854266</v>
      </c>
      <c r="P1790" s="33"/>
      <c r="R1790" s="33"/>
      <c r="S1790" s="33"/>
    </row>
    <row r="1791" spans="4:36" x14ac:dyDescent="0.2">
      <c r="D1791" s="5">
        <v>3.7</v>
      </c>
      <c r="E1791">
        <v>15</v>
      </c>
      <c r="F1791" s="1">
        <f t="shared" si="161"/>
        <v>11.78794133436107</v>
      </c>
      <c r="H1791" s="2">
        <v>14</v>
      </c>
      <c r="I1791" s="2">
        <v>13</v>
      </c>
      <c r="J1791" s="2">
        <v>9</v>
      </c>
      <c r="K1791" s="28">
        <f t="shared" si="156"/>
        <v>0.66712438499499105</v>
      </c>
      <c r="P1791" s="33"/>
      <c r="R1791" s="33"/>
      <c r="S1791" s="33"/>
    </row>
    <row r="1792" spans="4:36" x14ac:dyDescent="0.2">
      <c r="D1792" s="5">
        <v>3.7</v>
      </c>
      <c r="E1792">
        <v>16</v>
      </c>
      <c r="F1792" s="1">
        <f t="shared" si="161"/>
        <v>13.608184231906735</v>
      </c>
      <c r="H1792" s="2">
        <v>15</v>
      </c>
      <c r="I1792" s="2">
        <v>14</v>
      </c>
      <c r="J1792" s="2">
        <v>12</v>
      </c>
      <c r="K1792" s="28">
        <f t="shared" si="156"/>
        <v>0.82807867121082512</v>
      </c>
      <c r="P1792" s="33"/>
      <c r="R1792" s="33"/>
      <c r="S1792" s="33"/>
    </row>
    <row r="1793" spans="2:60" x14ac:dyDescent="0.2">
      <c r="D1793" s="5">
        <v>3.7</v>
      </c>
      <c r="E1793">
        <v>17</v>
      </c>
      <c r="F1793" s="1">
        <f t="shared" si="161"/>
        <v>13.782348081047603</v>
      </c>
      <c r="H1793" s="2">
        <v>17</v>
      </c>
      <c r="I1793" s="2">
        <v>14</v>
      </c>
      <c r="J1793" s="2">
        <v>11</v>
      </c>
      <c r="K1793" s="28">
        <f t="shared" si="156"/>
        <v>0.71302409590738081</v>
      </c>
      <c r="P1793" s="33"/>
      <c r="R1793" s="33"/>
      <c r="S1793" s="33"/>
    </row>
    <row r="1794" spans="2:60" x14ac:dyDescent="0.2">
      <c r="D1794" s="5">
        <v>3.7</v>
      </c>
      <c r="E1794">
        <v>18</v>
      </c>
      <c r="F1794" s="1">
        <f t="shared" si="161"/>
        <v>12.817976045093749</v>
      </c>
      <c r="H1794" s="2">
        <v>18</v>
      </c>
      <c r="I1794" s="2">
        <v>13</v>
      </c>
      <c r="J1794" s="2">
        <v>9</v>
      </c>
      <c r="K1794" s="28">
        <f t="shared" si="156"/>
        <v>0.58834840541455202</v>
      </c>
      <c r="P1794" s="33"/>
      <c r="R1794" s="33"/>
      <c r="S1794" s="33"/>
    </row>
    <row r="1795" spans="2:60" x14ac:dyDescent="0.2">
      <c r="D1795" s="5">
        <v>3.7</v>
      </c>
      <c r="E1795">
        <v>19</v>
      </c>
      <c r="F1795" s="1">
        <f t="shared" si="161"/>
        <v>12.603408836646643</v>
      </c>
      <c r="H1795" s="2">
        <v>14</v>
      </c>
      <c r="I1795" s="2">
        <v>13</v>
      </c>
      <c r="J1795" s="2">
        <v>11</v>
      </c>
      <c r="K1795" s="28">
        <f t="shared" ref="K1795:K1822" si="162">J1795/SQRT(H1795*I1795)</f>
        <v>0.81537424832721128</v>
      </c>
      <c r="P1795" s="33"/>
      <c r="R1795" s="33"/>
      <c r="S1795" s="33"/>
    </row>
    <row r="1796" spans="2:60" x14ac:dyDescent="0.2">
      <c r="D1796" s="5">
        <v>3.7</v>
      </c>
      <c r="E1796">
        <v>20</v>
      </c>
      <c r="F1796" s="1">
        <f t="shared" si="161"/>
        <v>12.926608140191297</v>
      </c>
      <c r="H1796" s="2">
        <v>16</v>
      </c>
      <c r="I1796" s="2">
        <v>15</v>
      </c>
      <c r="J1796" s="2">
        <v>9</v>
      </c>
      <c r="K1796" s="28">
        <f t="shared" si="162"/>
        <v>0.58094750193111255</v>
      </c>
      <c r="P1796" s="33"/>
      <c r="R1796" s="33"/>
      <c r="S1796" s="33"/>
    </row>
    <row r="1797" spans="2:60" x14ac:dyDescent="0.2">
      <c r="D1797" s="5">
        <v>3.7</v>
      </c>
      <c r="E1797">
        <v>21</v>
      </c>
      <c r="F1797" s="1">
        <f t="shared" si="161"/>
        <v>13.084265240754359</v>
      </c>
      <c r="H1797" s="2">
        <v>16</v>
      </c>
      <c r="I1797" s="2">
        <v>14</v>
      </c>
      <c r="J1797" s="2">
        <v>10</v>
      </c>
      <c r="K1797" s="28">
        <f t="shared" si="162"/>
        <v>0.66815310478106094</v>
      </c>
      <c r="P1797" s="33"/>
      <c r="R1797" s="33"/>
      <c r="S1797" s="33"/>
    </row>
    <row r="1798" spans="2:60" x14ac:dyDescent="0.2">
      <c r="D1798" s="5">
        <v>3.7</v>
      </c>
      <c r="E1798">
        <v>22</v>
      </c>
      <c r="F1798" s="1">
        <f t="shared" si="161"/>
        <v>14.635666847432125</v>
      </c>
      <c r="H1798" s="2">
        <v>19</v>
      </c>
      <c r="I1798" s="2">
        <v>15</v>
      </c>
      <c r="J1798" s="2">
        <v>11</v>
      </c>
      <c r="K1798" s="28">
        <f t="shared" si="162"/>
        <v>0.65158376553500152</v>
      </c>
      <c r="P1798" s="33"/>
      <c r="R1798" s="33"/>
      <c r="S1798" s="33"/>
    </row>
    <row r="1799" spans="2:60" x14ac:dyDescent="0.2">
      <c r="D1799" s="5">
        <v>3.7</v>
      </c>
      <c r="K1799" s="28" t="s">
        <v>159</v>
      </c>
    </row>
    <row r="1800" spans="2:60" s="15" customFormat="1" x14ac:dyDescent="0.2">
      <c r="C1800" s="14" t="s">
        <v>22</v>
      </c>
      <c r="D1800" s="5">
        <v>3.7</v>
      </c>
      <c r="E1800" s="15">
        <v>1</v>
      </c>
      <c r="F1800" s="16">
        <f>POWER((H1800*I1800*J1800),1/3)</f>
        <v>24.820852648803434</v>
      </c>
      <c r="G1800" s="17">
        <f>AVERAGE(H1800:J1800)</f>
        <v>25.900000000000002</v>
      </c>
      <c r="H1800" s="17">
        <v>35</v>
      </c>
      <c r="I1800" s="17">
        <v>25.7</v>
      </c>
      <c r="J1800" s="17">
        <v>17</v>
      </c>
      <c r="K1800" s="28">
        <f t="shared" si="162"/>
        <v>0.56682413969087264</v>
      </c>
      <c r="L1800" s="29"/>
      <c r="M1800" s="28"/>
      <c r="N1800" s="35"/>
      <c r="O1800" s="36"/>
      <c r="P1800" s="36"/>
      <c r="Q1800" s="36"/>
      <c r="R1800" s="36"/>
      <c r="S1800" s="36"/>
      <c r="T1800" s="36"/>
      <c r="U1800" s="18"/>
      <c r="V1800" s="18"/>
      <c r="W1800" s="18"/>
      <c r="X1800" s="18"/>
      <c r="Y1800" s="18"/>
      <c r="Z1800" s="18"/>
      <c r="AA1800" s="18"/>
      <c r="AB1800" s="36"/>
      <c r="AC1800" s="18"/>
      <c r="AD1800" s="18"/>
      <c r="AE1800" s="18"/>
      <c r="AF1800" s="18"/>
      <c r="AG1800" s="18"/>
      <c r="AH1800" s="18"/>
      <c r="AI1800" s="33"/>
      <c r="AJ1800" s="36"/>
      <c r="AK1800" s="36"/>
      <c r="AL1800" s="36"/>
      <c r="AM1800" s="36"/>
      <c r="AN1800" s="36"/>
      <c r="AO1800" s="36"/>
      <c r="AP1800" s="36"/>
      <c r="AQ1800" s="36"/>
      <c r="AR1800" s="36"/>
      <c r="AS1800" s="36"/>
      <c r="AT1800" s="36"/>
      <c r="AU1800" s="36"/>
      <c r="AV1800" s="36"/>
      <c r="AW1800" s="36"/>
      <c r="AX1800" s="36"/>
      <c r="AY1800" s="36"/>
      <c r="AZ1800" s="36"/>
      <c r="BA1800" s="36"/>
      <c r="BB1800" s="36"/>
      <c r="BC1800" s="36"/>
      <c r="BD1800" s="36"/>
      <c r="BE1800" s="36"/>
      <c r="BF1800" s="36"/>
      <c r="BG1800" s="36"/>
      <c r="BH1800" s="36"/>
    </row>
    <row r="1801" spans="2:60" s="15" customFormat="1" x14ac:dyDescent="0.2">
      <c r="B1801" s="14"/>
      <c r="C1801" s="14"/>
      <c r="D1801" s="5">
        <v>3.7</v>
      </c>
      <c r="E1801" s="15">
        <v>2</v>
      </c>
      <c r="F1801" s="16">
        <f>POWER((H1801*I1801*J1801),1/3)</f>
        <v>18.586966241737084</v>
      </c>
      <c r="G1801" s="17">
        <f>AVERAGE(H1801:J1801)</f>
        <v>19.933333333333334</v>
      </c>
      <c r="H1801" s="17">
        <v>28.7</v>
      </c>
      <c r="I1801" s="17">
        <v>19.8</v>
      </c>
      <c r="J1801" s="17">
        <v>11.3</v>
      </c>
      <c r="K1801" s="28">
        <f t="shared" si="162"/>
        <v>0.474028987300399</v>
      </c>
      <c r="L1801" s="29"/>
      <c r="M1801" s="28"/>
      <c r="N1801" s="35"/>
      <c r="O1801" s="36"/>
      <c r="P1801" s="36"/>
      <c r="Q1801" s="36"/>
      <c r="R1801" s="36"/>
      <c r="S1801" s="36"/>
      <c r="T1801" s="36"/>
      <c r="U1801" s="18"/>
      <c r="V1801" s="18"/>
      <c r="W1801" s="18"/>
      <c r="X1801" s="18"/>
      <c r="Y1801" s="18"/>
      <c r="Z1801" s="18"/>
      <c r="AA1801" s="36"/>
      <c r="AB1801" s="36"/>
      <c r="AC1801" s="18"/>
      <c r="AD1801" s="18"/>
      <c r="AE1801" s="18"/>
      <c r="AF1801" s="18"/>
      <c r="AG1801" s="18"/>
      <c r="AH1801" s="18"/>
      <c r="AI1801" s="33"/>
      <c r="AJ1801" s="41"/>
      <c r="AK1801" s="36"/>
      <c r="AL1801" s="36"/>
      <c r="AM1801" s="36"/>
      <c r="AN1801" s="36"/>
      <c r="AO1801" s="36"/>
      <c r="AP1801" s="36"/>
      <c r="AQ1801" s="36"/>
      <c r="AR1801" s="36"/>
      <c r="AS1801" s="36"/>
      <c r="AT1801" s="36"/>
      <c r="AU1801" s="36"/>
      <c r="AV1801" s="36"/>
      <c r="AW1801" s="36"/>
      <c r="AX1801" s="36"/>
      <c r="AY1801" s="36"/>
      <c r="AZ1801" s="36"/>
      <c r="BA1801" s="36"/>
      <c r="BB1801" s="36"/>
      <c r="BC1801" s="36"/>
      <c r="BD1801" s="36"/>
      <c r="BE1801" s="36"/>
      <c r="BF1801" s="36"/>
      <c r="BG1801" s="36"/>
      <c r="BH1801" s="36"/>
    </row>
    <row r="1802" spans="2:60" s="15" customFormat="1" x14ac:dyDescent="0.2">
      <c r="B1802" s="14"/>
      <c r="C1802" s="14"/>
      <c r="D1802" s="5">
        <v>3.7</v>
      </c>
      <c r="E1802" s="15">
        <v>3</v>
      </c>
      <c r="F1802" s="16">
        <f>POWER((H1802*I1802*J1802),1/3)</f>
        <v>18.879944759485987</v>
      </c>
      <c r="G1802" s="17">
        <f>AVERAGE(H1802:J1802)</f>
        <v>20.633333333333336</v>
      </c>
      <c r="H1802" s="17">
        <v>26.6</v>
      </c>
      <c r="I1802" s="17">
        <v>25.3</v>
      </c>
      <c r="J1802" s="17">
        <v>10</v>
      </c>
      <c r="K1802" s="28">
        <f t="shared" si="162"/>
        <v>0.38547740003580455</v>
      </c>
      <c r="L1802" s="29"/>
      <c r="M1802" s="28"/>
      <c r="N1802" s="35"/>
      <c r="O1802" s="36"/>
      <c r="P1802" s="36"/>
      <c r="Q1802" s="36"/>
      <c r="R1802" s="36"/>
      <c r="S1802" s="36"/>
      <c r="T1802" s="36"/>
      <c r="U1802" s="18"/>
      <c r="V1802" s="18"/>
      <c r="W1802" s="18"/>
      <c r="X1802" s="18"/>
      <c r="Y1802" s="18"/>
      <c r="Z1802" s="18"/>
      <c r="AA1802" s="36"/>
      <c r="AB1802" s="36"/>
      <c r="AC1802" s="18"/>
      <c r="AD1802" s="18"/>
      <c r="AE1802" s="18"/>
      <c r="AF1802" s="18"/>
      <c r="AG1802" s="18"/>
      <c r="AH1802" s="18"/>
      <c r="AI1802" s="33"/>
      <c r="AJ1802" s="36"/>
      <c r="AK1802" s="36"/>
      <c r="AL1802" s="36"/>
      <c r="AM1802" s="36"/>
      <c r="AN1802" s="36"/>
      <c r="AO1802" s="36"/>
      <c r="AP1802" s="36"/>
      <c r="AQ1802" s="36"/>
      <c r="AR1802" s="36"/>
      <c r="AS1802" s="36"/>
      <c r="AT1802" s="36"/>
      <c r="AU1802" s="36"/>
      <c r="AV1802" s="36"/>
      <c r="AW1802" s="36"/>
      <c r="AX1802" s="36"/>
      <c r="AY1802" s="36"/>
      <c r="AZ1802" s="36"/>
      <c r="BA1802" s="36"/>
      <c r="BB1802" s="36"/>
      <c r="BC1802" s="36"/>
      <c r="BD1802" s="36"/>
      <c r="BE1802" s="36"/>
      <c r="BF1802" s="36"/>
      <c r="BG1802" s="36"/>
      <c r="BH1802" s="36"/>
    </row>
    <row r="1803" spans="2:60" s="15" customFormat="1" x14ac:dyDescent="0.2">
      <c r="B1803" s="14"/>
      <c r="C1803" s="14"/>
      <c r="D1803" s="5">
        <v>3.7</v>
      </c>
      <c r="E1803" s="15">
        <v>4</v>
      </c>
      <c r="F1803" s="16">
        <f>POWER((H1803*I1803*J1803),1/3)</f>
        <v>18.490847189006661</v>
      </c>
      <c r="G1803" s="17">
        <f>AVERAGE(H1803:J1803)</f>
        <v>18.933333333333334</v>
      </c>
      <c r="H1803" s="17">
        <v>22.9</v>
      </c>
      <c r="I1803" s="17">
        <v>20.3</v>
      </c>
      <c r="J1803" s="17">
        <v>13.6</v>
      </c>
      <c r="K1803" s="28">
        <f t="shared" si="162"/>
        <v>0.63077307697794305</v>
      </c>
      <c r="L1803" s="29"/>
      <c r="M1803" s="28"/>
      <c r="N1803" s="35"/>
      <c r="O1803" s="36"/>
      <c r="P1803" s="36"/>
      <c r="Q1803" s="36"/>
      <c r="R1803" s="36"/>
      <c r="S1803" s="36"/>
      <c r="T1803" s="36"/>
      <c r="U1803" s="18"/>
      <c r="V1803" s="18"/>
      <c r="W1803" s="18"/>
      <c r="X1803" s="18"/>
      <c r="Y1803" s="18"/>
      <c r="Z1803" s="18"/>
      <c r="AA1803" s="36"/>
      <c r="AB1803" s="36"/>
      <c r="AC1803" s="18"/>
      <c r="AD1803" s="18"/>
      <c r="AE1803" s="18"/>
      <c r="AF1803" s="18"/>
      <c r="AG1803" s="18"/>
      <c r="AH1803" s="18"/>
      <c r="AI1803" s="33"/>
      <c r="AJ1803" s="36"/>
      <c r="AK1803" s="36"/>
      <c r="AL1803" s="36"/>
      <c r="AM1803" s="36"/>
      <c r="AN1803" s="36"/>
      <c r="AO1803" s="36"/>
      <c r="AP1803" s="36"/>
      <c r="AQ1803" s="36"/>
      <c r="AR1803" s="36"/>
      <c r="AS1803" s="36"/>
      <c r="AT1803" s="36"/>
      <c r="AU1803" s="36"/>
      <c r="AV1803" s="36"/>
      <c r="AW1803" s="36"/>
      <c r="AX1803" s="36"/>
      <c r="AY1803" s="36"/>
      <c r="AZ1803" s="36"/>
      <c r="BA1803" s="36"/>
      <c r="BB1803" s="36"/>
      <c r="BC1803" s="36"/>
      <c r="BD1803" s="36"/>
      <c r="BE1803" s="36"/>
      <c r="BF1803" s="36"/>
      <c r="BG1803" s="36"/>
      <c r="BH1803" s="36"/>
    </row>
    <row r="1804" spans="2:60" x14ac:dyDescent="0.2">
      <c r="D1804" s="5">
        <v>3.7</v>
      </c>
      <c r="G1804" s="20">
        <f>AVERAGE(G1800:G1803)</f>
        <v>21.35</v>
      </c>
      <c r="K1804" s="28" t="s">
        <v>159</v>
      </c>
    </row>
    <row r="1805" spans="2:60" s="15" customFormat="1" x14ac:dyDescent="0.2">
      <c r="B1805" s="14"/>
      <c r="C1805" s="14"/>
      <c r="D1805" s="5">
        <v>3.7</v>
      </c>
      <c r="E1805" s="15">
        <v>5</v>
      </c>
      <c r="F1805" s="16">
        <f>POWER((H1805*I1805*J1805),1/3)</f>
        <v>46.847551930678236</v>
      </c>
      <c r="G1805" s="17">
        <f>AVERAGE(H1805:J1805)</f>
        <v>48.666666666666664</v>
      </c>
      <c r="H1805" s="17">
        <v>63</v>
      </c>
      <c r="I1805" s="17">
        <v>51</v>
      </c>
      <c r="J1805" s="17">
        <v>32</v>
      </c>
      <c r="K1805" s="28">
        <f t="shared" si="162"/>
        <v>0.56453986562662739</v>
      </c>
      <c r="L1805" s="29"/>
      <c r="M1805" s="28"/>
      <c r="N1805" s="35"/>
      <c r="O1805" s="36"/>
      <c r="P1805" s="36"/>
      <c r="Q1805" s="36"/>
      <c r="R1805" s="36"/>
      <c r="S1805" s="36"/>
      <c r="T1805" s="36"/>
      <c r="U1805" s="18"/>
      <c r="V1805" s="18"/>
      <c r="W1805" s="18"/>
      <c r="X1805" s="18"/>
      <c r="Y1805" s="18"/>
      <c r="Z1805" s="18"/>
      <c r="AA1805" s="18"/>
      <c r="AB1805" s="36"/>
      <c r="AC1805" s="18"/>
      <c r="AD1805" s="18"/>
      <c r="AE1805" s="18"/>
      <c r="AF1805" s="18"/>
      <c r="AG1805" s="18"/>
      <c r="AH1805" s="18"/>
      <c r="AI1805" s="33"/>
      <c r="AJ1805" s="36"/>
      <c r="AK1805" s="36"/>
      <c r="AL1805" s="36"/>
      <c r="AM1805" s="36"/>
      <c r="AN1805" s="36"/>
      <c r="AO1805" s="36"/>
      <c r="AP1805" s="36"/>
      <c r="AQ1805" s="36"/>
      <c r="AR1805" s="36"/>
      <c r="AS1805" s="36"/>
      <c r="AT1805" s="36"/>
      <c r="AU1805" s="36"/>
      <c r="AV1805" s="36"/>
      <c r="AW1805" s="36"/>
      <c r="AX1805" s="36"/>
      <c r="AY1805" s="36"/>
      <c r="AZ1805" s="36"/>
      <c r="BA1805" s="36"/>
      <c r="BB1805" s="36"/>
      <c r="BC1805" s="36"/>
      <c r="BD1805" s="36"/>
      <c r="BE1805" s="36"/>
      <c r="BF1805" s="36"/>
      <c r="BG1805" s="36"/>
      <c r="BH1805" s="36"/>
    </row>
    <row r="1806" spans="2:60" s="15" customFormat="1" x14ac:dyDescent="0.2">
      <c r="B1806" s="14"/>
      <c r="C1806" s="14"/>
      <c r="D1806" s="5">
        <v>3.7</v>
      </c>
      <c r="E1806" s="15">
        <v>6</v>
      </c>
      <c r="F1806" s="16">
        <f>POWER((H1806*I1806*J1806),1/3)</f>
        <v>39.811403851503357</v>
      </c>
      <c r="G1806" s="17">
        <f>AVERAGE(H1806:J1806)</f>
        <v>41.666666666666664</v>
      </c>
      <c r="H1806" s="17">
        <v>57</v>
      </c>
      <c r="I1806" s="17">
        <v>41</v>
      </c>
      <c r="J1806" s="17">
        <v>27</v>
      </c>
      <c r="K1806" s="28">
        <f t="shared" si="162"/>
        <v>0.55851444255428173</v>
      </c>
      <c r="L1806" s="29"/>
      <c r="M1806" s="28"/>
      <c r="N1806" s="35"/>
      <c r="O1806" s="36"/>
      <c r="P1806" s="36"/>
      <c r="Q1806" s="36"/>
      <c r="R1806" s="36"/>
      <c r="S1806" s="36"/>
      <c r="T1806" s="36"/>
      <c r="U1806" s="18"/>
      <c r="V1806" s="18"/>
      <c r="W1806" s="18"/>
      <c r="X1806" s="18"/>
      <c r="Y1806" s="18"/>
      <c r="Z1806" s="18"/>
      <c r="AA1806" s="36"/>
      <c r="AB1806" s="36"/>
      <c r="AC1806" s="18"/>
      <c r="AD1806" s="18"/>
      <c r="AE1806" s="18"/>
      <c r="AF1806" s="18"/>
      <c r="AG1806" s="18"/>
      <c r="AH1806" s="18"/>
      <c r="AI1806" s="33"/>
      <c r="AJ1806" s="36"/>
      <c r="AK1806" s="36"/>
      <c r="AL1806" s="36"/>
      <c r="AM1806" s="36"/>
      <c r="AN1806" s="36"/>
      <c r="AO1806" s="36"/>
      <c r="AP1806" s="36"/>
      <c r="AQ1806" s="36"/>
      <c r="AR1806" s="36"/>
      <c r="AS1806" s="36"/>
      <c r="AT1806" s="36"/>
      <c r="AU1806" s="36"/>
      <c r="AV1806" s="36"/>
      <c r="AW1806" s="36"/>
      <c r="AX1806" s="36"/>
      <c r="AY1806" s="36"/>
      <c r="AZ1806" s="36"/>
      <c r="BA1806" s="36"/>
      <c r="BB1806" s="36"/>
      <c r="BC1806" s="36"/>
      <c r="BD1806" s="36"/>
      <c r="BE1806" s="36"/>
      <c r="BF1806" s="36"/>
      <c r="BG1806" s="36"/>
      <c r="BH1806" s="36"/>
    </row>
    <row r="1807" spans="2:60" s="15" customFormat="1" x14ac:dyDescent="0.2">
      <c r="B1807" s="14"/>
      <c r="C1807" s="14"/>
      <c r="D1807" s="5">
        <v>3.7</v>
      </c>
      <c r="E1807" s="15">
        <v>7</v>
      </c>
      <c r="F1807" s="16">
        <f>POWER((H1807*I1807*J1807),1/3)</f>
        <v>39.900795833398746</v>
      </c>
      <c r="G1807" s="17">
        <f>AVERAGE(H1807:J1807)</f>
        <v>41</v>
      </c>
      <c r="H1807" s="17">
        <v>55</v>
      </c>
      <c r="I1807" s="17">
        <v>35</v>
      </c>
      <c r="J1807" s="17">
        <v>33</v>
      </c>
      <c r="K1807" s="28">
        <f t="shared" si="162"/>
        <v>0.75213980463361052</v>
      </c>
      <c r="L1807" s="29"/>
      <c r="M1807" s="28"/>
      <c r="N1807" s="35"/>
      <c r="O1807" s="36"/>
      <c r="P1807" s="36"/>
      <c r="Q1807" s="36"/>
      <c r="R1807" s="36"/>
      <c r="S1807" s="36"/>
      <c r="T1807" s="36"/>
      <c r="U1807" s="18"/>
      <c r="V1807" s="18"/>
      <c r="W1807" s="18"/>
      <c r="X1807" s="18"/>
      <c r="Y1807" s="18"/>
      <c r="Z1807" s="18"/>
      <c r="AA1807" s="36"/>
      <c r="AB1807" s="36"/>
      <c r="AC1807" s="18"/>
      <c r="AD1807" s="18"/>
      <c r="AE1807" s="18"/>
      <c r="AF1807" s="18"/>
      <c r="AG1807" s="18"/>
      <c r="AH1807" s="18"/>
      <c r="AI1807" s="33"/>
      <c r="AJ1807" s="36"/>
      <c r="AK1807" s="36"/>
      <c r="AL1807" s="36"/>
      <c r="AM1807" s="36"/>
      <c r="AN1807" s="36"/>
      <c r="AO1807" s="36"/>
      <c r="AP1807" s="36"/>
      <c r="AQ1807" s="36"/>
      <c r="AR1807" s="36"/>
      <c r="AS1807" s="36"/>
      <c r="AT1807" s="36"/>
      <c r="AU1807" s="36"/>
      <c r="AV1807" s="36"/>
      <c r="AW1807" s="36"/>
      <c r="AX1807" s="36"/>
      <c r="AY1807" s="36"/>
      <c r="AZ1807" s="36"/>
      <c r="BA1807" s="36"/>
      <c r="BB1807" s="36"/>
      <c r="BC1807" s="36"/>
      <c r="BD1807" s="36"/>
      <c r="BE1807" s="36"/>
      <c r="BF1807" s="36"/>
      <c r="BG1807" s="36"/>
      <c r="BH1807" s="36"/>
    </row>
    <row r="1808" spans="2:60" s="15" customFormat="1" x14ac:dyDescent="0.2">
      <c r="B1808" s="14"/>
      <c r="C1808" s="14"/>
      <c r="D1808" s="5">
        <v>3.7</v>
      </c>
      <c r="E1808" s="15">
        <v>8</v>
      </c>
      <c r="F1808" s="16">
        <f>POWER((H1808*I1808*J1808),1/3)</f>
        <v>38.619575384225179</v>
      </c>
      <c r="G1808" s="17">
        <f>AVERAGE(H1808:J1808)</f>
        <v>39</v>
      </c>
      <c r="H1808" s="17">
        <v>45</v>
      </c>
      <c r="I1808" s="17">
        <v>40</v>
      </c>
      <c r="J1808" s="17">
        <v>32</v>
      </c>
      <c r="K1808" s="28">
        <f t="shared" si="162"/>
        <v>0.75424723326565069</v>
      </c>
      <c r="L1808" s="29"/>
      <c r="M1808" s="28"/>
      <c r="N1808" s="35"/>
      <c r="O1808" s="36"/>
      <c r="P1808" s="36"/>
      <c r="Q1808" s="36"/>
      <c r="R1808" s="36"/>
      <c r="S1808" s="36"/>
      <c r="T1808" s="36"/>
      <c r="U1808" s="18"/>
      <c r="V1808" s="18"/>
      <c r="W1808" s="18"/>
      <c r="X1808" s="18"/>
      <c r="Y1808" s="18"/>
      <c r="Z1808" s="18"/>
      <c r="AA1808" s="36"/>
      <c r="AB1808" s="36"/>
      <c r="AC1808" s="18"/>
      <c r="AD1808" s="18"/>
      <c r="AE1808" s="18"/>
      <c r="AF1808" s="18"/>
      <c r="AG1808" s="18"/>
      <c r="AH1808" s="18"/>
      <c r="AI1808" s="33"/>
      <c r="AJ1808" s="36"/>
      <c r="AK1808" s="36"/>
      <c r="AL1808" s="36"/>
      <c r="AM1808" s="36"/>
      <c r="AN1808" s="36"/>
      <c r="AO1808" s="36"/>
      <c r="AP1808" s="36"/>
      <c r="AQ1808" s="36"/>
      <c r="AR1808" s="36"/>
      <c r="AS1808" s="36"/>
      <c r="AT1808" s="36"/>
      <c r="AU1808" s="36"/>
      <c r="AV1808" s="36"/>
      <c r="AW1808" s="36"/>
      <c r="AX1808" s="36"/>
      <c r="AY1808" s="36"/>
      <c r="AZ1808" s="36"/>
      <c r="BA1808" s="36"/>
      <c r="BB1808" s="36"/>
      <c r="BC1808" s="36"/>
      <c r="BD1808" s="36"/>
      <c r="BE1808" s="36"/>
      <c r="BF1808" s="36"/>
      <c r="BG1808" s="36"/>
      <c r="BH1808" s="36"/>
    </row>
    <row r="1809" spans="1:60" s="15" customFormat="1" x14ac:dyDescent="0.2">
      <c r="B1809" s="14"/>
      <c r="C1809" s="14"/>
      <c r="D1809" s="5">
        <v>3.7</v>
      </c>
      <c r="E1809" s="15">
        <v>9</v>
      </c>
      <c r="F1809" s="16">
        <f>POWER((H1809*I1809*J1809),1/3)</f>
        <v>24.43645897715842</v>
      </c>
      <c r="G1809" s="17">
        <f>AVERAGE(H1809:J1809)</f>
        <v>25</v>
      </c>
      <c r="H1809" s="17">
        <v>32</v>
      </c>
      <c r="I1809" s="17">
        <v>24</v>
      </c>
      <c r="J1809" s="17">
        <v>19</v>
      </c>
      <c r="K1809" s="28">
        <f t="shared" si="162"/>
        <v>0.68560344466268064</v>
      </c>
      <c r="L1809" s="29"/>
      <c r="M1809" s="28"/>
      <c r="N1809" s="35"/>
      <c r="O1809" s="36"/>
      <c r="P1809" s="36"/>
      <c r="Q1809" s="36"/>
      <c r="R1809" s="36"/>
      <c r="S1809" s="36"/>
      <c r="T1809" s="36"/>
      <c r="U1809" s="18"/>
      <c r="V1809" s="18"/>
      <c r="W1809" s="18"/>
      <c r="X1809" s="18"/>
      <c r="Y1809" s="18"/>
      <c r="Z1809" s="18"/>
      <c r="AA1809" s="36"/>
      <c r="AB1809" s="36"/>
      <c r="AC1809" s="18"/>
      <c r="AD1809" s="18"/>
      <c r="AE1809" s="18"/>
      <c r="AF1809" s="18"/>
      <c r="AG1809" s="18"/>
      <c r="AH1809" s="18"/>
      <c r="AI1809" s="33"/>
      <c r="AJ1809" s="36"/>
      <c r="AK1809" s="36"/>
      <c r="AL1809" s="36"/>
      <c r="AM1809" s="36"/>
      <c r="AN1809" s="36"/>
      <c r="AO1809" s="36"/>
      <c r="AP1809" s="36"/>
      <c r="AQ1809" s="36"/>
      <c r="AR1809" s="36"/>
      <c r="AS1809" s="36"/>
      <c r="AT1809" s="36"/>
      <c r="AU1809" s="36"/>
      <c r="AV1809" s="36"/>
      <c r="AW1809" s="36"/>
      <c r="AX1809" s="36"/>
      <c r="AY1809" s="36"/>
      <c r="AZ1809" s="36"/>
      <c r="BA1809" s="36"/>
      <c r="BB1809" s="36"/>
      <c r="BC1809" s="36"/>
      <c r="BD1809" s="36"/>
      <c r="BE1809" s="36"/>
      <c r="BF1809" s="36"/>
      <c r="BG1809" s="36"/>
      <c r="BH1809" s="36"/>
    </row>
    <row r="1810" spans="1:60" x14ac:dyDescent="0.2">
      <c r="G1810" s="2">
        <f>AVERAGE(G1805:G1809)</f>
        <v>39.066666666666663</v>
      </c>
      <c r="K1810" s="28" t="s">
        <v>159</v>
      </c>
    </row>
    <row r="1811" spans="1:60" x14ac:dyDescent="0.2">
      <c r="A1811" s="5" t="s">
        <v>146</v>
      </c>
      <c r="B1811" s="6">
        <v>19.34731</v>
      </c>
      <c r="C1811" s="6">
        <v>-155.27808999999999</v>
      </c>
      <c r="D1811" s="6">
        <v>7.7</v>
      </c>
      <c r="E1811">
        <v>1</v>
      </c>
      <c r="F1811" s="1">
        <f t="shared" ref="F1811:F1822" si="163">POWER((H1811*I1811*J1811),1/3)</f>
        <v>26.892975506292611</v>
      </c>
      <c r="G1811" s="2">
        <f>((H1811+I1811+J1811+H1812+I1812+J1812+H1813+I1813+J1813+H1814+I1814+J1814+H1815+I1815+J1815)/15)</f>
        <v>26.41333333333333</v>
      </c>
      <c r="H1811" s="19">
        <v>51.8</v>
      </c>
      <c r="I1811" s="19">
        <v>29.8</v>
      </c>
      <c r="J1811" s="19">
        <v>12.6</v>
      </c>
      <c r="K1811" s="28">
        <f t="shared" si="162"/>
        <v>0.32069894645478686</v>
      </c>
      <c r="L1811" s="28">
        <f>AVERAGE(K1811:K1822)</f>
        <v>0.54090930834150897</v>
      </c>
      <c r="P1811" s="33"/>
      <c r="Q1811" s="33"/>
      <c r="R1811" s="33"/>
      <c r="S1811" s="33"/>
      <c r="T1811" s="18"/>
      <c r="AA1811" s="18"/>
      <c r="AJ1811" s="33"/>
    </row>
    <row r="1812" spans="1:60" x14ac:dyDescent="0.2">
      <c r="D1812" s="6">
        <v>7.7</v>
      </c>
      <c r="E1812">
        <v>2</v>
      </c>
      <c r="F1812" s="1">
        <f t="shared" si="163"/>
        <v>25.191834088864425</v>
      </c>
      <c r="H1812" s="2">
        <v>32.4</v>
      </c>
      <c r="I1812" s="2">
        <v>25.7</v>
      </c>
      <c r="J1812" s="2">
        <v>19.2</v>
      </c>
      <c r="K1812" s="28">
        <f t="shared" si="162"/>
        <v>0.66536838565525902</v>
      </c>
      <c r="P1812" s="33"/>
      <c r="R1812" s="33"/>
      <c r="S1812" s="33"/>
      <c r="T1812" s="18"/>
    </row>
    <row r="1813" spans="1:60" x14ac:dyDescent="0.2">
      <c r="D1813" s="6">
        <v>7.7</v>
      </c>
      <c r="E1813">
        <v>3</v>
      </c>
      <c r="F1813" s="1">
        <f t="shared" si="163"/>
        <v>24.158696021167788</v>
      </c>
      <c r="H1813" s="2">
        <v>34.299999999999997</v>
      </c>
      <c r="I1813" s="2">
        <v>23.9</v>
      </c>
      <c r="J1813" s="2">
        <v>17.2</v>
      </c>
      <c r="K1813" s="28">
        <f t="shared" si="162"/>
        <v>0.60073430959429941</v>
      </c>
      <c r="P1813" s="33"/>
      <c r="R1813" s="33"/>
      <c r="S1813" s="33"/>
      <c r="T1813" s="18"/>
    </row>
    <row r="1814" spans="1:60" x14ac:dyDescent="0.2">
      <c r="D1814" s="6">
        <v>7.7</v>
      </c>
      <c r="E1814">
        <v>4</v>
      </c>
      <c r="F1814" s="1">
        <f t="shared" si="163"/>
        <v>23.023607770190701</v>
      </c>
      <c r="H1814" s="2">
        <v>33.799999999999997</v>
      </c>
      <c r="I1814" s="2">
        <v>23.6</v>
      </c>
      <c r="J1814" s="2">
        <v>15.3</v>
      </c>
      <c r="K1814" s="28">
        <f t="shared" si="162"/>
        <v>0.5417227559170904</v>
      </c>
      <c r="P1814" s="33"/>
      <c r="R1814" s="33"/>
      <c r="S1814" s="33"/>
      <c r="T1814" s="18"/>
    </row>
    <row r="1815" spans="1:60" x14ac:dyDescent="0.2">
      <c r="D1815" s="6">
        <v>7.7</v>
      </c>
      <c r="E1815">
        <v>5</v>
      </c>
      <c r="F1815" s="1">
        <f t="shared" si="163"/>
        <v>22.712636330344179</v>
      </c>
      <c r="H1815" s="2">
        <v>34.9</v>
      </c>
      <c r="I1815" s="2">
        <v>30.8</v>
      </c>
      <c r="J1815" s="2">
        <v>10.9</v>
      </c>
      <c r="K1815" s="28">
        <f t="shared" si="162"/>
        <v>0.3324592541321349</v>
      </c>
      <c r="P1815" s="33"/>
      <c r="R1815" s="33"/>
      <c r="S1815" s="33"/>
      <c r="T1815" s="18"/>
    </row>
    <row r="1816" spans="1:60" x14ac:dyDescent="0.2">
      <c r="D1816" s="6">
        <v>7.7</v>
      </c>
      <c r="E1816">
        <v>6</v>
      </c>
      <c r="F1816" s="1">
        <f t="shared" si="163"/>
        <v>22.707409588624365</v>
      </c>
      <c r="H1816" s="2">
        <v>29.9</v>
      </c>
      <c r="I1816" s="2">
        <v>22.9</v>
      </c>
      <c r="J1816" s="2">
        <v>17.100000000000001</v>
      </c>
      <c r="K1816" s="28">
        <f t="shared" si="162"/>
        <v>0.65349576137880139</v>
      </c>
      <c r="P1816" s="33"/>
      <c r="R1816" s="33"/>
      <c r="S1816" s="33"/>
      <c r="T1816" s="18"/>
    </row>
    <row r="1817" spans="1:60" x14ac:dyDescent="0.2">
      <c r="D1817" s="6">
        <v>7.7</v>
      </c>
      <c r="E1817">
        <v>7</v>
      </c>
      <c r="F1817" s="1">
        <f t="shared" si="163"/>
        <v>22.354318040222175</v>
      </c>
      <c r="H1817" s="2">
        <v>36</v>
      </c>
      <c r="I1817" s="2">
        <v>21.4</v>
      </c>
      <c r="J1817" s="2">
        <v>14.5</v>
      </c>
      <c r="K1817" s="28">
        <f t="shared" si="162"/>
        <v>0.52240805557693293</v>
      </c>
      <c r="P1817" s="33"/>
      <c r="R1817" s="33"/>
      <c r="S1817" s="33"/>
      <c r="T1817" s="18"/>
    </row>
    <row r="1818" spans="1:60" x14ac:dyDescent="0.2">
      <c r="D1818" s="6">
        <v>7.7</v>
      </c>
      <c r="E1818">
        <v>8</v>
      </c>
      <c r="F1818" s="1">
        <f t="shared" si="163"/>
        <v>21.710353458736826</v>
      </c>
      <c r="H1818" s="2">
        <v>31.4</v>
      </c>
      <c r="I1818" s="2">
        <v>21.3</v>
      </c>
      <c r="J1818" s="2">
        <v>15.3</v>
      </c>
      <c r="K1818" s="28">
        <f t="shared" si="162"/>
        <v>0.59161176924719561</v>
      </c>
      <c r="P1818" s="33"/>
      <c r="R1818" s="33"/>
      <c r="S1818" s="33"/>
      <c r="T1818" s="18"/>
    </row>
    <row r="1819" spans="1:60" x14ac:dyDescent="0.2">
      <c r="D1819" s="6">
        <v>7.7</v>
      </c>
      <c r="E1819">
        <v>9</v>
      </c>
      <c r="F1819" s="1">
        <f t="shared" si="163"/>
        <v>21.635751834243248</v>
      </c>
      <c r="H1819" s="2">
        <v>34.5</v>
      </c>
      <c r="I1819" s="2">
        <v>17.899999999999999</v>
      </c>
      <c r="J1819" s="2">
        <v>16.399999999999999</v>
      </c>
      <c r="K1819" s="28">
        <f t="shared" si="162"/>
        <v>0.65994506411732601</v>
      </c>
      <c r="P1819" s="33"/>
      <c r="R1819" s="33"/>
      <c r="S1819" s="33"/>
      <c r="T1819" s="18"/>
    </row>
    <row r="1820" spans="1:60" x14ac:dyDescent="0.2">
      <c r="D1820" s="6">
        <v>7.7</v>
      </c>
      <c r="E1820">
        <v>10</v>
      </c>
      <c r="F1820" s="1">
        <f t="shared" si="163"/>
        <v>21.571316092483773</v>
      </c>
      <c r="H1820" s="2">
        <v>28.1</v>
      </c>
      <c r="I1820" s="2">
        <v>24.3</v>
      </c>
      <c r="J1820" s="2">
        <v>14.7</v>
      </c>
      <c r="K1820" s="28">
        <f t="shared" si="162"/>
        <v>0.56254988209327073</v>
      </c>
      <c r="P1820" s="33"/>
      <c r="R1820" s="33"/>
      <c r="S1820" s="33"/>
      <c r="T1820" s="18"/>
    </row>
    <row r="1821" spans="1:60" x14ac:dyDescent="0.2">
      <c r="D1821" s="6">
        <v>7.7</v>
      </c>
      <c r="E1821">
        <v>11</v>
      </c>
      <c r="F1821" s="1">
        <f t="shared" si="163"/>
        <v>20.680862457436803</v>
      </c>
      <c r="H1821" s="2">
        <v>28.3</v>
      </c>
      <c r="I1821" s="2">
        <v>23.5</v>
      </c>
      <c r="J1821" s="2">
        <v>13.3</v>
      </c>
      <c r="K1821" s="28">
        <f t="shared" si="162"/>
        <v>0.51573249025405243</v>
      </c>
      <c r="P1821" s="33"/>
      <c r="R1821" s="33"/>
      <c r="S1821" s="33"/>
      <c r="T1821" s="18"/>
    </row>
    <row r="1822" spans="1:60" x14ac:dyDescent="0.2">
      <c r="D1822" s="6">
        <v>7.7</v>
      </c>
      <c r="E1822">
        <v>12</v>
      </c>
      <c r="F1822" s="1">
        <f t="shared" si="163"/>
        <v>19.996482714804838</v>
      </c>
      <c r="H1822" s="2">
        <v>30.6</v>
      </c>
      <c r="I1822" s="2">
        <v>20.100000000000001</v>
      </c>
      <c r="J1822" s="2">
        <v>13</v>
      </c>
      <c r="K1822" s="28">
        <f t="shared" si="162"/>
        <v>0.52418502567695835</v>
      </c>
      <c r="P1822" s="33"/>
      <c r="R1822" s="33"/>
      <c r="S1822" s="33"/>
      <c r="T1822" s="18"/>
    </row>
    <row r="1824" spans="1:60" x14ac:dyDescent="0.2">
      <c r="A1824" s="5" t="s">
        <v>151</v>
      </c>
      <c r="Q1824" s="37"/>
      <c r="R1824" s="37"/>
      <c r="S1824" s="37"/>
      <c r="T1824" s="37"/>
      <c r="U1824" s="39"/>
      <c r="V1824" s="42"/>
      <c r="W1824" s="42"/>
      <c r="X1824" s="42"/>
      <c r="Y1824" s="42"/>
      <c r="Z1824" s="43"/>
      <c r="AA1824" s="44"/>
    </row>
    <row r="1825" spans="1:27" x14ac:dyDescent="0.2">
      <c r="A1825" s="5" t="s">
        <v>152</v>
      </c>
      <c r="Q1825" s="37"/>
      <c r="R1825" s="37"/>
      <c r="S1825" s="37"/>
      <c r="T1825" s="37"/>
      <c r="U1825" s="39"/>
      <c r="V1825" s="42"/>
      <c r="W1825" s="42"/>
      <c r="X1825" s="42"/>
      <c r="Y1825" s="42"/>
      <c r="Z1825" s="43"/>
      <c r="AA1825" s="44"/>
    </row>
    <row r="1826" spans="1:27" x14ac:dyDescent="0.2">
      <c r="A1826" s="5" t="s">
        <v>153</v>
      </c>
      <c r="Q1826" s="37"/>
      <c r="R1826" s="37"/>
      <c r="S1826" s="37"/>
      <c r="T1826" s="37"/>
      <c r="U1826" s="39"/>
      <c r="V1826" s="45"/>
      <c r="W1826" s="45"/>
      <c r="X1826" s="45"/>
      <c r="Y1826" s="45"/>
      <c r="Z1826" s="45"/>
      <c r="AA1826" s="37"/>
    </row>
    <row r="1827" spans="1:27" x14ac:dyDescent="0.2">
      <c r="A1827" s="5" t="s">
        <v>154</v>
      </c>
    </row>
    <row r="1828" spans="1:27" x14ac:dyDescent="0.2">
      <c r="A1828" s="5" t="s">
        <v>155</v>
      </c>
    </row>
    <row r="1829" spans="1:27" ht="15.75" x14ac:dyDescent="0.3">
      <c r="A1829" s="27" t="s">
        <v>156</v>
      </c>
    </row>
    <row r="1830" spans="1:27" ht="15.75" x14ac:dyDescent="0.3">
      <c r="A1830" s="5" t="s">
        <v>157</v>
      </c>
    </row>
    <row r="1831" spans="1:27" x14ac:dyDescent="0.2">
      <c r="A1831" s="5" t="s">
        <v>158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>
      <selection activeCell="D1" sqref="D1:D1048576"/>
    </sheetView>
  </sheetViews>
  <sheetFormatPr defaultRowHeight="12.75" x14ac:dyDescent="0.2"/>
  <cols>
    <col min="4" max="4" width="9.140625" style="3"/>
  </cols>
  <sheetData>
    <row r="1" spans="1:4" ht="15" x14ac:dyDescent="0.25">
      <c r="A1" s="46" t="s">
        <v>1</v>
      </c>
      <c r="B1" s="46" t="s">
        <v>2</v>
      </c>
      <c r="C1" s="46" t="s">
        <v>3</v>
      </c>
      <c r="D1" s="48" t="s">
        <v>160</v>
      </c>
    </row>
    <row r="2" spans="1:4" ht="15" x14ac:dyDescent="0.25">
      <c r="A2" s="46" t="s">
        <v>161</v>
      </c>
      <c r="B2" s="46">
        <v>19.332789999999999</v>
      </c>
      <c r="C2" s="46">
        <v>-155.26132999999999</v>
      </c>
      <c r="D2" s="48">
        <v>6</v>
      </c>
    </row>
    <row r="3" spans="1:4" ht="15" x14ac:dyDescent="0.25">
      <c r="A3" s="46" t="s">
        <v>162</v>
      </c>
      <c r="B3" s="46">
        <v>19.372689999999999</v>
      </c>
      <c r="C3" s="46">
        <v>-155.24053000000001</v>
      </c>
      <c r="D3" s="48">
        <v>20</v>
      </c>
    </row>
    <row r="4" spans="1:4" ht="15" x14ac:dyDescent="0.25">
      <c r="A4" s="46" t="s">
        <v>18</v>
      </c>
      <c r="B4" s="46">
        <v>19.368189999999998</v>
      </c>
      <c r="C4" s="46">
        <v>-155.26335</v>
      </c>
      <c r="D4" s="48">
        <v>12</v>
      </c>
    </row>
    <row r="5" spans="1:4" ht="15" x14ac:dyDescent="0.25">
      <c r="A5" s="46" t="s">
        <v>163</v>
      </c>
      <c r="B5" s="46">
        <v>19.339230000000001</v>
      </c>
      <c r="C5" s="46">
        <v>-155.2807</v>
      </c>
      <c r="D5" s="48">
        <v>7</v>
      </c>
    </row>
    <row r="6" spans="1:4" ht="15" x14ac:dyDescent="0.25">
      <c r="A6" s="46" t="s">
        <v>164</v>
      </c>
      <c r="B6" s="46">
        <v>19.35472</v>
      </c>
      <c r="C6" s="46">
        <v>-155.24039999999999</v>
      </c>
      <c r="D6" s="48">
        <v>19</v>
      </c>
    </row>
    <row r="7" spans="1:4" ht="15" x14ac:dyDescent="0.25">
      <c r="A7" s="46" t="s">
        <v>165</v>
      </c>
      <c r="B7" s="46">
        <v>19.31982</v>
      </c>
      <c r="C7" s="46">
        <v>-155.25506999999999</v>
      </c>
      <c r="D7" s="48">
        <v>7</v>
      </c>
    </row>
    <row r="8" spans="1:4" ht="15" x14ac:dyDescent="0.25">
      <c r="A8" s="46" t="s">
        <v>166</v>
      </c>
      <c r="B8" s="46">
        <v>19.290009999999999</v>
      </c>
      <c r="C8" s="46">
        <v>-155.22644</v>
      </c>
      <c r="D8" s="48">
        <v>3</v>
      </c>
    </row>
    <row r="9" spans="1:4" ht="15" x14ac:dyDescent="0.25">
      <c r="A9" s="46" t="s">
        <v>167</v>
      </c>
      <c r="B9" s="46">
        <v>19.301259999999999</v>
      </c>
      <c r="C9" s="46">
        <v>-155.22749999999999</v>
      </c>
      <c r="D9" s="48">
        <v>2</v>
      </c>
    </row>
    <row r="10" spans="1:4" ht="15" x14ac:dyDescent="0.25">
      <c r="A10" s="46" t="s">
        <v>168</v>
      </c>
      <c r="B10" s="46">
        <v>19.323039999999999</v>
      </c>
      <c r="C10" s="46">
        <v>-155.25602000000001</v>
      </c>
      <c r="D10" s="48">
        <v>3</v>
      </c>
    </row>
    <row r="11" spans="1:4" ht="15" x14ac:dyDescent="0.25">
      <c r="A11" s="46" t="s">
        <v>169</v>
      </c>
      <c r="B11" s="46">
        <v>19.321840000000002</v>
      </c>
      <c r="C11" s="46">
        <v>-155.25613000000001</v>
      </c>
      <c r="D11" s="48">
        <v>4</v>
      </c>
    </row>
    <row r="12" spans="1:4" ht="15" x14ac:dyDescent="0.25">
      <c r="A12" s="46" t="s">
        <v>170</v>
      </c>
      <c r="B12" s="46">
        <v>19.32593</v>
      </c>
      <c r="C12" s="46">
        <v>-155.25344999999999</v>
      </c>
      <c r="D12" s="48">
        <v>3</v>
      </c>
    </row>
    <row r="13" spans="1:4" ht="15" x14ac:dyDescent="0.25">
      <c r="A13" s="46" t="s">
        <v>171</v>
      </c>
      <c r="B13" s="46">
        <v>19.319279999999999</v>
      </c>
      <c r="C13" s="46">
        <v>-155.22307000000001</v>
      </c>
      <c r="D13" s="48">
        <v>5</v>
      </c>
    </row>
    <row r="14" spans="1:4" ht="15" x14ac:dyDescent="0.25">
      <c r="A14" s="46" t="s">
        <v>172</v>
      </c>
      <c r="B14" s="46">
        <v>19.320450000000001</v>
      </c>
      <c r="C14" s="46">
        <v>-155.22306</v>
      </c>
      <c r="D14" s="48">
        <v>5</v>
      </c>
    </row>
    <row r="15" spans="1:4" ht="15" x14ac:dyDescent="0.25">
      <c r="A15" s="46" t="s">
        <v>173</v>
      </c>
      <c r="B15" s="46">
        <v>19.3352</v>
      </c>
      <c r="C15" s="46">
        <v>-155.22492</v>
      </c>
      <c r="D15" s="48">
        <v>8</v>
      </c>
    </row>
    <row r="16" spans="1:4" ht="15" x14ac:dyDescent="0.25">
      <c r="A16" s="46" t="s">
        <v>174</v>
      </c>
      <c r="B16" s="46">
        <v>19.333449999999999</v>
      </c>
      <c r="C16" s="46">
        <v>-155.26874000000001</v>
      </c>
      <c r="D16" s="48">
        <v>7</v>
      </c>
    </row>
    <row r="17" spans="1:4" ht="15" x14ac:dyDescent="0.25">
      <c r="A17" s="46" t="s">
        <v>175</v>
      </c>
      <c r="B17" s="46">
        <v>19.322579999999999</v>
      </c>
      <c r="C17" s="46">
        <v>-155.29639</v>
      </c>
      <c r="D17" s="48">
        <v>5</v>
      </c>
    </row>
    <row r="18" spans="1:4" ht="15" x14ac:dyDescent="0.25">
      <c r="A18" s="46" t="s">
        <v>176</v>
      </c>
      <c r="B18" s="46">
        <v>19.366389999999999</v>
      </c>
      <c r="C18" s="46">
        <v>-155.26192</v>
      </c>
      <c r="D18" s="48">
        <v>10</v>
      </c>
    </row>
    <row r="19" spans="1:4" ht="15" x14ac:dyDescent="0.25">
      <c r="A19" s="46" t="s">
        <v>177</v>
      </c>
      <c r="B19" s="46">
        <v>19.317990000000002</v>
      </c>
      <c r="C19" s="46">
        <v>-155.27025</v>
      </c>
      <c r="D19" s="48">
        <v>4</v>
      </c>
    </row>
    <row r="20" spans="1:4" ht="15" x14ac:dyDescent="0.25">
      <c r="A20" s="46" t="s">
        <v>178</v>
      </c>
      <c r="B20" s="46">
        <v>19.323160000000001</v>
      </c>
      <c r="C20" s="46">
        <v>-155.24671000000001</v>
      </c>
      <c r="D20" s="48">
        <v>5</v>
      </c>
    </row>
    <row r="21" spans="1:4" ht="15" x14ac:dyDescent="0.25">
      <c r="A21" s="46" t="s">
        <v>179</v>
      </c>
      <c r="B21" s="46">
        <v>19.326779999999999</v>
      </c>
      <c r="C21" s="46">
        <v>-155.22756999999999</v>
      </c>
      <c r="D21" s="48">
        <v>4</v>
      </c>
    </row>
    <row r="22" spans="1:4" ht="15" x14ac:dyDescent="0.25">
      <c r="A22" s="46" t="s">
        <v>180</v>
      </c>
      <c r="B22" s="46">
        <v>19.322839999999999</v>
      </c>
      <c r="C22" s="46">
        <v>-155.28065000000001</v>
      </c>
      <c r="D22" s="48">
        <v>3</v>
      </c>
    </row>
    <row r="23" spans="1:4" ht="15" x14ac:dyDescent="0.25">
      <c r="A23" s="46" t="s">
        <v>181</v>
      </c>
      <c r="B23" s="46">
        <v>19.317460000000001</v>
      </c>
      <c r="C23" s="46">
        <v>-155.28054</v>
      </c>
      <c r="D23" s="48">
        <v>4</v>
      </c>
    </row>
    <row r="24" spans="1:4" ht="15" x14ac:dyDescent="0.25">
      <c r="A24" s="46" t="s">
        <v>182</v>
      </c>
      <c r="B24" s="46">
        <v>19.342829999999999</v>
      </c>
      <c r="C24" s="46">
        <v>-155.27591000000001</v>
      </c>
      <c r="D24" s="48">
        <v>6</v>
      </c>
    </row>
    <row r="25" spans="1:4" ht="15" x14ac:dyDescent="0.25">
      <c r="A25" s="46" t="s">
        <v>183</v>
      </c>
      <c r="B25" s="46">
        <v>19.354299999999999</v>
      </c>
      <c r="C25" s="46">
        <v>155.25492</v>
      </c>
      <c r="D25" s="48">
        <v>7</v>
      </c>
    </row>
    <row r="26" spans="1:4" ht="15" x14ac:dyDescent="0.25">
      <c r="A26" s="46" t="s">
        <v>184</v>
      </c>
      <c r="B26" s="46">
        <v>19.323409999999999</v>
      </c>
      <c r="C26" s="46">
        <v>-155.26490000000001</v>
      </c>
      <c r="D26" s="48">
        <v>7</v>
      </c>
    </row>
    <row r="27" spans="1:4" ht="15" x14ac:dyDescent="0.25">
      <c r="A27" s="46" t="s">
        <v>185</v>
      </c>
      <c r="B27" s="46">
        <v>19.36806</v>
      </c>
      <c r="C27" s="46">
        <v>-155.25111000000001</v>
      </c>
      <c r="D27" s="48">
        <v>9</v>
      </c>
    </row>
    <row r="28" spans="1:4" ht="15" x14ac:dyDescent="0.25">
      <c r="A28" s="46" t="s">
        <v>186</v>
      </c>
      <c r="B28" s="46">
        <v>19.32751</v>
      </c>
      <c r="C28" s="46">
        <v>-155.25546</v>
      </c>
      <c r="D28" s="48">
        <v>2</v>
      </c>
    </row>
    <row r="29" spans="1:4" ht="15" x14ac:dyDescent="0.25">
      <c r="A29" s="46" t="s">
        <v>187</v>
      </c>
      <c r="B29" s="46">
        <v>19.347000000000001</v>
      </c>
      <c r="C29" s="46">
        <v>-155.26504</v>
      </c>
      <c r="D29" s="48">
        <v>6</v>
      </c>
    </row>
    <row r="30" spans="1:4" ht="15" x14ac:dyDescent="0.25">
      <c r="A30" s="46" t="s">
        <v>188</v>
      </c>
      <c r="B30" s="46">
        <v>19.343299999999999</v>
      </c>
      <c r="C30" s="46">
        <v>-155.26889</v>
      </c>
      <c r="D30" s="48">
        <v>9</v>
      </c>
    </row>
    <row r="31" spans="1:4" ht="15" x14ac:dyDescent="0.25">
      <c r="A31" s="46" t="s">
        <v>189</v>
      </c>
      <c r="B31" s="46">
        <v>19.33916</v>
      </c>
      <c r="C31" s="46">
        <v>-155.26794000000001</v>
      </c>
      <c r="D31" s="48">
        <v>12</v>
      </c>
    </row>
    <row r="32" spans="1:4" ht="15" x14ac:dyDescent="0.25">
      <c r="A32" s="46" t="s">
        <v>190</v>
      </c>
      <c r="B32" s="46">
        <v>19.34083</v>
      </c>
      <c r="C32" s="46">
        <v>-155.22714999999999</v>
      </c>
      <c r="D32" s="48">
        <v>12</v>
      </c>
    </row>
    <row r="33" spans="1:4" ht="15" x14ac:dyDescent="0.25">
      <c r="A33" s="46" t="s">
        <v>191</v>
      </c>
      <c r="B33" s="46">
        <v>19.33051</v>
      </c>
      <c r="C33" s="46">
        <v>-155.30472</v>
      </c>
      <c r="D33" s="48">
        <v>8</v>
      </c>
    </row>
    <row r="34" spans="1:4" ht="15" x14ac:dyDescent="0.25">
      <c r="A34" s="46" t="s">
        <v>192</v>
      </c>
      <c r="B34" s="46">
        <v>19.328060000000001</v>
      </c>
      <c r="C34" s="46">
        <v>-155.29877999999999</v>
      </c>
      <c r="D34" s="48">
        <v>10</v>
      </c>
    </row>
    <row r="35" spans="1:4" ht="15" x14ac:dyDescent="0.25">
      <c r="A35" s="46" t="s">
        <v>193</v>
      </c>
      <c r="B35" s="46">
        <v>19.316420000000001</v>
      </c>
      <c r="C35" s="46">
        <v>-155.29714999999999</v>
      </c>
      <c r="D35" s="48">
        <v>8</v>
      </c>
    </row>
    <row r="36" spans="1:4" ht="15" x14ac:dyDescent="0.25">
      <c r="A36" s="46" t="s">
        <v>194</v>
      </c>
      <c r="B36" s="46">
        <v>19.316030000000001</v>
      </c>
      <c r="C36" s="46">
        <v>-155.29978</v>
      </c>
      <c r="D36" s="48">
        <v>4</v>
      </c>
    </row>
    <row r="37" spans="1:4" ht="15" x14ac:dyDescent="0.25">
      <c r="A37" s="46" t="s">
        <v>195</v>
      </c>
      <c r="B37" s="46">
        <v>19.346830000000001</v>
      </c>
      <c r="C37" s="46">
        <v>-155.23294000000001</v>
      </c>
      <c r="D37" s="48">
        <v>6</v>
      </c>
    </row>
    <row r="38" spans="1:4" ht="15" x14ac:dyDescent="0.25">
      <c r="A38" s="46" t="s">
        <v>196</v>
      </c>
      <c r="B38" s="46">
        <v>19.348890000000001</v>
      </c>
      <c r="C38" s="46">
        <v>155.26531</v>
      </c>
      <c r="D38" s="48">
        <v>10</v>
      </c>
    </row>
    <row r="39" spans="1:4" ht="15" x14ac:dyDescent="0.25">
      <c r="A39" s="46" t="s">
        <v>197</v>
      </c>
      <c r="B39" s="46">
        <v>19.347670000000001</v>
      </c>
      <c r="C39" s="46">
        <v>-155.26639</v>
      </c>
      <c r="D39" s="48">
        <v>8</v>
      </c>
    </row>
    <row r="40" spans="1:4" ht="15" x14ac:dyDescent="0.25">
      <c r="A40" s="46" t="s">
        <v>198</v>
      </c>
      <c r="B40" s="46">
        <v>19.343</v>
      </c>
      <c r="C40" s="46">
        <v>-155.27191999999999</v>
      </c>
      <c r="D40" s="48">
        <v>9</v>
      </c>
    </row>
    <row r="41" spans="1:4" ht="15" x14ac:dyDescent="0.25">
      <c r="A41" s="46" t="s">
        <v>199</v>
      </c>
      <c r="B41" s="46">
        <v>19.335940000000001</v>
      </c>
      <c r="C41" s="46">
        <v>-155.27461</v>
      </c>
      <c r="D41" s="48">
        <v>8</v>
      </c>
    </row>
    <row r="42" spans="1:4" ht="15" x14ac:dyDescent="0.25">
      <c r="A42" s="46" t="s">
        <v>200</v>
      </c>
      <c r="B42" s="46">
        <v>19.332439999999998</v>
      </c>
      <c r="C42" s="46">
        <v>-155.26128</v>
      </c>
      <c r="D42" s="48">
        <v>6</v>
      </c>
    </row>
    <row r="43" spans="1:4" ht="15" x14ac:dyDescent="0.25">
      <c r="A43" s="46" t="s">
        <v>201</v>
      </c>
      <c r="B43" s="46">
        <v>19.344999999999999</v>
      </c>
      <c r="C43" s="46">
        <v>-155.27916999999999</v>
      </c>
      <c r="D43" s="48">
        <v>9</v>
      </c>
    </row>
    <row r="44" spans="1:4" ht="15" x14ac:dyDescent="0.25">
      <c r="A44" s="46" t="s">
        <v>202</v>
      </c>
      <c r="B44" s="46">
        <v>19.33728</v>
      </c>
      <c r="C44" s="46">
        <v>-155.22519</v>
      </c>
      <c r="D44" s="48">
        <v>5</v>
      </c>
    </row>
    <row r="45" spans="1:4" ht="15" x14ac:dyDescent="0.25">
      <c r="A45" s="46" t="s">
        <v>203</v>
      </c>
      <c r="B45" s="46">
        <v>19.353190000000001</v>
      </c>
      <c r="C45" s="46">
        <v>-155.25889000000001</v>
      </c>
      <c r="D45" s="48">
        <v>7</v>
      </c>
    </row>
    <row r="46" spans="1:4" ht="15" x14ac:dyDescent="0.25">
      <c r="A46" s="46" t="s">
        <v>204</v>
      </c>
      <c r="B46" s="46">
        <v>19.344290000000001</v>
      </c>
      <c r="C46" s="46">
        <v>-155.27337</v>
      </c>
      <c r="D46" s="48">
        <v>8</v>
      </c>
    </row>
    <row r="47" spans="1:4" ht="15" x14ac:dyDescent="0.25">
      <c r="A47" s="46" t="s">
        <v>205</v>
      </c>
      <c r="B47" s="46">
        <v>19.371030000000001</v>
      </c>
      <c r="C47" s="46">
        <v>-155.25886</v>
      </c>
      <c r="D47" s="48">
        <v>12</v>
      </c>
    </row>
    <row r="48" spans="1:4" ht="15" x14ac:dyDescent="0.25">
      <c r="A48" s="46" t="s">
        <v>206</v>
      </c>
      <c r="B48" s="46">
        <v>19.372440000000001</v>
      </c>
      <c r="C48" s="46">
        <v>-155.25874999999999</v>
      </c>
      <c r="D48" s="48">
        <v>6</v>
      </c>
    </row>
    <row r="49" spans="1:4" ht="15" x14ac:dyDescent="0.25">
      <c r="A49" s="46" t="s">
        <v>207</v>
      </c>
      <c r="B49" s="46">
        <v>19.369720000000001</v>
      </c>
      <c r="C49" s="46">
        <v>-155.24694</v>
      </c>
      <c r="D49" s="48">
        <v>14</v>
      </c>
    </row>
    <row r="50" spans="1:4" ht="15" x14ac:dyDescent="0.25">
      <c r="A50" s="46" t="s">
        <v>9</v>
      </c>
      <c r="B50" s="46">
        <v>19.340250000000001</v>
      </c>
      <c r="C50" s="46">
        <v>-155.27739</v>
      </c>
      <c r="D50" s="48">
        <v>4</v>
      </c>
    </row>
    <row r="51" spans="1:4" ht="15" x14ac:dyDescent="0.25">
      <c r="A51" s="46" t="s">
        <v>208</v>
      </c>
      <c r="B51" s="46">
        <v>19.350829999999998</v>
      </c>
      <c r="C51" s="46">
        <v>-155.26232999999999</v>
      </c>
      <c r="D51" s="48">
        <v>7</v>
      </c>
    </row>
    <row r="52" spans="1:4" ht="15" x14ac:dyDescent="0.25">
      <c r="A52" s="46" t="s">
        <v>209</v>
      </c>
      <c r="B52" s="46">
        <v>19.359529999999999</v>
      </c>
      <c r="C52" s="46">
        <v>-155.23500000000001</v>
      </c>
      <c r="D52" s="48">
        <v>12</v>
      </c>
    </row>
    <row r="53" spans="1:4" ht="15" x14ac:dyDescent="0.25">
      <c r="A53" s="46" t="s">
        <v>210</v>
      </c>
      <c r="B53" s="46">
        <v>19.365690000000001</v>
      </c>
      <c r="C53" s="46">
        <v>-155.26535999999999</v>
      </c>
      <c r="D53" s="48">
        <v>13</v>
      </c>
    </row>
    <row r="54" spans="1:4" ht="15" x14ac:dyDescent="0.25">
      <c r="A54" s="46" t="s">
        <v>211</v>
      </c>
      <c r="B54" s="46">
        <v>19.35952</v>
      </c>
      <c r="C54" s="46">
        <v>-155.23483999999999</v>
      </c>
      <c r="D54" s="48">
        <v>18</v>
      </c>
    </row>
    <row r="55" spans="1:4" ht="15" x14ac:dyDescent="0.25">
      <c r="A55" s="46" t="s">
        <v>30</v>
      </c>
      <c r="B55" s="46">
        <v>19.3489</v>
      </c>
      <c r="C55" s="46">
        <v>-155.26589999999999</v>
      </c>
      <c r="D55" s="48">
        <v>8</v>
      </c>
    </row>
    <row r="56" spans="1:4" ht="15" x14ac:dyDescent="0.25">
      <c r="A56" s="46" t="s">
        <v>68</v>
      </c>
      <c r="B56" s="46">
        <v>19.349029999999999</v>
      </c>
      <c r="C56" s="46">
        <v>-155.27721</v>
      </c>
      <c r="D56" s="48">
        <v>5.5</v>
      </c>
    </row>
    <row r="57" spans="1:4" ht="15" x14ac:dyDescent="0.25">
      <c r="A57" s="46" t="s">
        <v>33</v>
      </c>
      <c r="B57" s="46">
        <v>19.36375</v>
      </c>
      <c r="C57" s="46">
        <v>-155.25574</v>
      </c>
      <c r="D57" s="48">
        <v>15</v>
      </c>
    </row>
    <row r="58" spans="1:4" ht="15" x14ac:dyDescent="0.25">
      <c r="A58" s="46" t="s">
        <v>70</v>
      </c>
      <c r="B58" s="46">
        <v>19.35209</v>
      </c>
      <c r="C58" s="46">
        <v>-155.21133</v>
      </c>
      <c r="D58" s="48">
        <v>7</v>
      </c>
    </row>
    <row r="59" spans="1:4" ht="15" x14ac:dyDescent="0.25">
      <c r="A59" s="46" t="s">
        <v>212</v>
      </c>
      <c r="B59" s="46">
        <v>19.348089999999999</v>
      </c>
      <c r="C59" s="46">
        <v>-155.27907999999999</v>
      </c>
      <c r="D59" s="48">
        <v>3</v>
      </c>
    </row>
    <row r="60" spans="1:4" ht="15" x14ac:dyDescent="0.25">
      <c r="A60" s="46" t="s">
        <v>16</v>
      </c>
      <c r="B60" s="46">
        <v>19.343679999999999</v>
      </c>
      <c r="C60" s="46">
        <v>-155.22751</v>
      </c>
      <c r="D60" s="48">
        <v>2</v>
      </c>
    </row>
    <row r="61" spans="1:4" ht="15" x14ac:dyDescent="0.25">
      <c r="A61" s="46" t="s">
        <v>24</v>
      </c>
      <c r="B61" s="46">
        <v>19.33137</v>
      </c>
      <c r="C61" s="46">
        <v>-155.30199999999999</v>
      </c>
      <c r="D61" s="48">
        <v>7</v>
      </c>
    </row>
    <row r="62" spans="1:4" ht="15" x14ac:dyDescent="0.25">
      <c r="A62" s="46" t="s">
        <v>213</v>
      </c>
      <c r="B62" s="46">
        <v>19.31514</v>
      </c>
      <c r="C62" s="46">
        <v>-155.30654000000001</v>
      </c>
      <c r="D62" s="48" t="s">
        <v>214</v>
      </c>
    </row>
    <row r="63" spans="1:4" ht="15" x14ac:dyDescent="0.25">
      <c r="A63" s="46" t="s">
        <v>215</v>
      </c>
      <c r="B63" s="46">
        <v>19.332509999999999</v>
      </c>
      <c r="C63" s="46">
        <v>-155.27418</v>
      </c>
      <c r="D63" s="48">
        <v>14</v>
      </c>
    </row>
    <row r="64" spans="1:4" ht="15" x14ac:dyDescent="0.25">
      <c r="A64" s="46" t="s">
        <v>33</v>
      </c>
      <c r="B64" s="46">
        <v>19.36375</v>
      </c>
      <c r="C64" s="46">
        <v>-155.25574</v>
      </c>
      <c r="D64" s="48">
        <v>15</v>
      </c>
    </row>
    <row r="65" spans="1:4" ht="15" x14ac:dyDescent="0.25">
      <c r="A65" s="46" t="s">
        <v>41</v>
      </c>
      <c r="B65" s="46">
        <v>19.322700000000001</v>
      </c>
      <c r="C65" s="46">
        <v>-155.27144000000001</v>
      </c>
      <c r="D65" s="48">
        <v>6</v>
      </c>
    </row>
    <row r="66" spans="1:4" ht="15" x14ac:dyDescent="0.25">
      <c r="A66" s="46" t="s">
        <v>42</v>
      </c>
      <c r="B66" s="46">
        <v>19.32386</v>
      </c>
      <c r="C66" s="46">
        <v>-155.26692</v>
      </c>
      <c r="D66" s="48">
        <v>4</v>
      </c>
    </row>
    <row r="67" spans="1:4" ht="15" x14ac:dyDescent="0.25">
      <c r="A67" s="46" t="s">
        <v>43</v>
      </c>
      <c r="B67" s="46">
        <v>19.32338</v>
      </c>
      <c r="C67" s="46">
        <v>-155.26160999999999</v>
      </c>
      <c r="D67" s="48">
        <v>8</v>
      </c>
    </row>
    <row r="68" spans="1:4" ht="15" x14ac:dyDescent="0.25">
      <c r="A68" s="46" t="s">
        <v>44</v>
      </c>
      <c r="B68" s="46">
        <v>19.323499999999999</v>
      </c>
      <c r="C68" s="46">
        <v>-155.25712999999999</v>
      </c>
      <c r="D68" s="48">
        <v>6</v>
      </c>
    </row>
    <row r="69" spans="1:4" ht="15" x14ac:dyDescent="0.25">
      <c r="A69" s="46" t="s">
        <v>45</v>
      </c>
      <c r="B69" s="46">
        <v>19.325769999999999</v>
      </c>
      <c r="C69" s="46">
        <v>-155.2543</v>
      </c>
      <c r="D69" s="48">
        <v>7</v>
      </c>
    </row>
    <row r="70" spans="1:4" ht="15" x14ac:dyDescent="0.25">
      <c r="A70" s="46" t="s">
        <v>46</v>
      </c>
      <c r="B70" s="46">
        <v>19.32443</v>
      </c>
      <c r="C70" s="46">
        <v>-155.25068999999999</v>
      </c>
      <c r="D70" s="48">
        <v>8</v>
      </c>
    </row>
    <row r="71" spans="1:4" ht="15" x14ac:dyDescent="0.25">
      <c r="A71" s="46" t="s">
        <v>47</v>
      </c>
      <c r="B71" s="46">
        <v>19.320399999999999</v>
      </c>
      <c r="C71" s="46">
        <v>-155.25443999999999</v>
      </c>
      <c r="D71" s="48">
        <v>9</v>
      </c>
    </row>
    <row r="72" spans="1:4" ht="15" x14ac:dyDescent="0.25">
      <c r="A72" s="46" t="s">
        <v>49</v>
      </c>
      <c r="B72" s="46">
        <v>19.307289999999998</v>
      </c>
      <c r="C72" s="46">
        <v>-155.26032000000001</v>
      </c>
      <c r="D72" s="48">
        <v>5</v>
      </c>
    </row>
    <row r="73" spans="1:4" ht="15" x14ac:dyDescent="0.25">
      <c r="A73" s="46" t="s">
        <v>50</v>
      </c>
      <c r="B73" s="46">
        <v>19.309650000000001</v>
      </c>
      <c r="C73" s="46">
        <v>-155.25111000000001</v>
      </c>
      <c r="D73" s="48">
        <v>4</v>
      </c>
    </row>
    <row r="74" spans="1:4" ht="15" x14ac:dyDescent="0.25">
      <c r="A74" s="46" t="s">
        <v>51</v>
      </c>
      <c r="B74" s="46">
        <v>19.32152</v>
      </c>
      <c r="C74" s="46">
        <v>-155.22217000000001</v>
      </c>
      <c r="D74" s="48">
        <v>0.3</v>
      </c>
    </row>
    <row r="75" spans="1:4" ht="15" x14ac:dyDescent="0.25">
      <c r="A75" s="46" t="s">
        <v>52</v>
      </c>
      <c r="B75" s="46">
        <v>19.318619999999999</v>
      </c>
      <c r="C75" s="46">
        <v>-155.22452999999999</v>
      </c>
      <c r="D75" s="48" t="s">
        <v>216</v>
      </c>
    </row>
    <row r="76" spans="1:4" ht="15" x14ac:dyDescent="0.25">
      <c r="A76" s="46" t="s">
        <v>217</v>
      </c>
      <c r="B76" s="46">
        <v>19.365539999999999</v>
      </c>
      <c r="C76" s="46">
        <v>-155.2587</v>
      </c>
      <c r="D76" s="48">
        <v>5</v>
      </c>
    </row>
    <row r="77" spans="1:4" ht="15" x14ac:dyDescent="0.25">
      <c r="A77" s="46" t="s">
        <v>57</v>
      </c>
      <c r="B77" s="46">
        <v>19.337489999999999</v>
      </c>
      <c r="C77" s="46">
        <v>-155.28068999999999</v>
      </c>
      <c r="D77" s="48">
        <v>10</v>
      </c>
    </row>
    <row r="78" spans="1:4" ht="15" x14ac:dyDescent="0.25">
      <c r="A78" s="46" t="s">
        <v>218</v>
      </c>
      <c r="B78" s="46">
        <v>19.34366</v>
      </c>
      <c r="C78" s="46">
        <v>-155.27512999999999</v>
      </c>
      <c r="D78" s="48">
        <v>4</v>
      </c>
    </row>
    <row r="79" spans="1:4" ht="15" x14ac:dyDescent="0.25">
      <c r="A79" s="46" t="s">
        <v>219</v>
      </c>
      <c r="B79" s="46">
        <v>19.34299</v>
      </c>
      <c r="C79" s="46">
        <v>-155.27615</v>
      </c>
      <c r="D79" s="48">
        <v>11</v>
      </c>
    </row>
    <row r="80" spans="1:4" ht="15" x14ac:dyDescent="0.25">
      <c r="A80" s="46" t="s">
        <v>220</v>
      </c>
      <c r="B80" s="46">
        <v>19.343</v>
      </c>
      <c r="C80" s="46">
        <v>-155.27225000000001</v>
      </c>
      <c r="D80" s="48">
        <v>8</v>
      </c>
    </row>
    <row r="81" spans="1:4" ht="15" x14ac:dyDescent="0.25">
      <c r="A81" s="46" t="s">
        <v>221</v>
      </c>
      <c r="B81" s="46">
        <v>19.328119999999998</v>
      </c>
      <c r="C81" s="46">
        <v>-155.29893000000001</v>
      </c>
      <c r="D81" s="48">
        <v>12</v>
      </c>
    </row>
    <row r="82" spans="1:4" ht="15" x14ac:dyDescent="0.25">
      <c r="A82" s="46" t="s">
        <v>222</v>
      </c>
      <c r="B82" s="46">
        <v>19.33952</v>
      </c>
      <c r="C82" s="46">
        <v>-155.27691999999999</v>
      </c>
      <c r="D82" s="48">
        <v>4</v>
      </c>
    </row>
    <row r="83" spans="1:4" ht="15" x14ac:dyDescent="0.25">
      <c r="A83" s="46" t="s">
        <v>223</v>
      </c>
      <c r="B83" s="46">
        <v>19.34853</v>
      </c>
      <c r="C83" s="46">
        <v>-155.26599999999999</v>
      </c>
      <c r="D83" s="48">
        <v>11</v>
      </c>
    </row>
    <row r="84" spans="1:4" ht="15" x14ac:dyDescent="0.25">
      <c r="A84" s="46" t="s">
        <v>224</v>
      </c>
      <c r="B84" s="46">
        <v>19.348510000000001</v>
      </c>
      <c r="C84" s="46">
        <v>-155.26552000000001</v>
      </c>
      <c r="D84" s="48" t="s">
        <v>225</v>
      </c>
    </row>
    <row r="85" spans="1:4" ht="15" x14ac:dyDescent="0.25">
      <c r="A85" s="46" t="s">
        <v>226</v>
      </c>
      <c r="B85" s="46">
        <v>19.352879999999999</v>
      </c>
      <c r="C85" s="46">
        <v>-155.25309999999999</v>
      </c>
      <c r="D85" s="48">
        <v>10</v>
      </c>
    </row>
    <row r="86" spans="1:4" ht="15" x14ac:dyDescent="0.25">
      <c r="A86" s="46" t="s">
        <v>227</v>
      </c>
      <c r="B86" s="46">
        <v>19.374420000000001</v>
      </c>
      <c r="C86" s="46">
        <v>-155.22678999999999</v>
      </c>
      <c r="D86" s="48" t="s">
        <v>228</v>
      </c>
    </row>
    <row r="87" spans="1:4" ht="15" x14ac:dyDescent="0.25">
      <c r="A87" s="46" t="s">
        <v>229</v>
      </c>
      <c r="B87" s="46">
        <v>19.333939999999998</v>
      </c>
      <c r="C87" s="46">
        <v>-155.27781999999999</v>
      </c>
      <c r="D87" s="48">
        <v>4</v>
      </c>
    </row>
    <row r="88" spans="1:4" ht="15" x14ac:dyDescent="0.25">
      <c r="A88" s="46" t="s">
        <v>230</v>
      </c>
      <c r="B88" s="46">
        <v>19.317460000000001</v>
      </c>
      <c r="C88" s="46">
        <v>-155.28054</v>
      </c>
      <c r="D88" s="48">
        <v>8</v>
      </c>
    </row>
    <row r="89" spans="1:4" ht="15" x14ac:dyDescent="0.25">
      <c r="A89" s="46" t="s">
        <v>231</v>
      </c>
      <c r="B89" s="46">
        <v>19.327010000000001</v>
      </c>
      <c r="C89" s="46">
        <v>-155.22445999999999</v>
      </c>
      <c r="D89" s="48" t="s">
        <v>216</v>
      </c>
    </row>
    <row r="90" spans="1:4" ht="15" x14ac:dyDescent="0.25">
      <c r="A90" s="46" t="s">
        <v>232</v>
      </c>
      <c r="B90" s="46">
        <v>19.326550000000001</v>
      </c>
      <c r="C90" s="46">
        <v>-155.22572</v>
      </c>
      <c r="D90" s="48">
        <v>2.5</v>
      </c>
    </row>
    <row r="91" spans="1:4" ht="15" x14ac:dyDescent="0.25">
      <c r="A91" s="46" t="s">
        <v>233</v>
      </c>
      <c r="B91" s="46">
        <v>19.327470000000002</v>
      </c>
      <c r="C91" s="46">
        <v>-155.22246000000001</v>
      </c>
      <c r="D91" s="48">
        <v>3</v>
      </c>
    </row>
    <row r="92" spans="1:4" ht="15" x14ac:dyDescent="0.25">
      <c r="A92" s="46" t="s">
        <v>234</v>
      </c>
      <c r="B92" s="46">
        <v>19.347439999999999</v>
      </c>
      <c r="C92" s="46">
        <v>-155.25829999999999</v>
      </c>
      <c r="D92" s="48">
        <v>8</v>
      </c>
    </row>
    <row r="93" spans="1:4" ht="15" x14ac:dyDescent="0.25">
      <c r="A93" s="46" t="s">
        <v>235</v>
      </c>
      <c r="B93" s="46">
        <v>19.310210000000001</v>
      </c>
      <c r="C93" s="46">
        <v>-155.2182</v>
      </c>
      <c r="D93" s="48" t="s">
        <v>236</v>
      </c>
    </row>
    <row r="94" spans="1:4" ht="15" x14ac:dyDescent="0.25">
      <c r="A94" s="46" t="s">
        <v>237</v>
      </c>
      <c r="B94" s="46">
        <v>19.305789999999998</v>
      </c>
      <c r="C94" s="46">
        <v>-155.22345000000001</v>
      </c>
      <c r="D94" s="48">
        <v>1.5</v>
      </c>
    </row>
    <row r="95" spans="1:4" ht="15" x14ac:dyDescent="0.25">
      <c r="A95" s="46" t="s">
        <v>238</v>
      </c>
      <c r="B95" s="46">
        <v>19.300080000000001</v>
      </c>
      <c r="C95" s="46">
        <v>-155.22776999999999</v>
      </c>
      <c r="D95" s="48">
        <v>2</v>
      </c>
    </row>
    <row r="96" spans="1:4" ht="15" x14ac:dyDescent="0.25">
      <c r="A96" s="46" t="s">
        <v>239</v>
      </c>
      <c r="B96" s="46">
        <v>19.291229999999999</v>
      </c>
      <c r="C96" s="46">
        <v>-155.22846999999999</v>
      </c>
      <c r="D96" s="48">
        <v>2</v>
      </c>
    </row>
    <row r="97" spans="1:4" ht="15" x14ac:dyDescent="0.25">
      <c r="A97" s="46" t="s">
        <v>240</v>
      </c>
      <c r="B97" s="46">
        <v>19.289629999999999</v>
      </c>
      <c r="C97" s="46">
        <v>-155.23480000000001</v>
      </c>
      <c r="D97" s="48">
        <v>1.5</v>
      </c>
    </row>
    <row r="98" spans="1:4" ht="15" x14ac:dyDescent="0.25">
      <c r="A98" s="46" t="s">
        <v>241</v>
      </c>
      <c r="B98" s="46">
        <v>19.28875</v>
      </c>
      <c r="C98" s="46">
        <v>-155.23725999999999</v>
      </c>
      <c r="D98" s="48">
        <v>1</v>
      </c>
    </row>
    <row r="99" spans="1:4" ht="15" x14ac:dyDescent="0.25">
      <c r="A99" s="46" t="s">
        <v>242</v>
      </c>
      <c r="B99" s="46">
        <v>19.286729999999999</v>
      </c>
      <c r="C99" s="46">
        <v>-155.24318</v>
      </c>
      <c r="D99" s="48">
        <v>2</v>
      </c>
    </row>
    <row r="100" spans="1:4" ht="15" x14ac:dyDescent="0.25">
      <c r="A100" s="46" t="s">
        <v>243</v>
      </c>
      <c r="B100" s="46">
        <v>19.287680000000002</v>
      </c>
      <c r="C100" s="46">
        <v>-155.24861000000001</v>
      </c>
      <c r="D100" s="48">
        <v>1.5</v>
      </c>
    </row>
    <row r="101" spans="1:4" ht="15" x14ac:dyDescent="0.25">
      <c r="A101" s="46" t="s">
        <v>244</v>
      </c>
      <c r="B101" s="46">
        <v>19.28612</v>
      </c>
      <c r="C101" s="46">
        <v>-155.25435999999999</v>
      </c>
      <c r="D101" s="48" t="s">
        <v>245</v>
      </c>
    </row>
    <row r="102" spans="1:4" ht="15" x14ac:dyDescent="0.25">
      <c r="A102" s="46" t="s">
        <v>246</v>
      </c>
      <c r="B102" s="46">
        <v>19.283080000000002</v>
      </c>
      <c r="C102" s="46">
        <v>-155.26021</v>
      </c>
      <c r="D102" s="48">
        <v>0.5</v>
      </c>
    </row>
    <row r="103" spans="1:4" ht="15" x14ac:dyDescent="0.25">
      <c r="A103" s="46" t="s">
        <v>81</v>
      </c>
      <c r="B103" s="46">
        <v>19.30939</v>
      </c>
      <c r="C103" s="46">
        <v>-155.30803</v>
      </c>
      <c r="D103" s="48">
        <v>2</v>
      </c>
    </row>
    <row r="104" spans="1:4" ht="15" x14ac:dyDescent="0.25">
      <c r="A104" s="46" t="s">
        <v>82</v>
      </c>
      <c r="B104" s="46">
        <v>19.314450000000001</v>
      </c>
      <c r="C104" s="46">
        <v>-155.31227000000001</v>
      </c>
      <c r="D104" s="48">
        <v>2</v>
      </c>
    </row>
    <row r="105" spans="1:4" ht="15" x14ac:dyDescent="0.25">
      <c r="A105" s="46" t="s">
        <v>83</v>
      </c>
      <c r="B105" s="46">
        <v>19.311990000000002</v>
      </c>
      <c r="C105" s="46">
        <v>-155.31276</v>
      </c>
      <c r="D105" s="48" t="s">
        <v>247</v>
      </c>
    </row>
    <row r="106" spans="1:4" ht="15" x14ac:dyDescent="0.25">
      <c r="A106" s="46" t="s">
        <v>86</v>
      </c>
      <c r="B106" s="46">
        <v>19.27807</v>
      </c>
      <c r="C106" s="46">
        <v>-155.27087</v>
      </c>
      <c r="D106" s="48" t="s">
        <v>248</v>
      </c>
    </row>
    <row r="107" spans="1:4" ht="15" x14ac:dyDescent="0.25">
      <c r="A107" s="46" t="s">
        <v>249</v>
      </c>
      <c r="B107" s="46">
        <v>19.277280000000001</v>
      </c>
      <c r="C107" s="46">
        <v>-155.28084000000001</v>
      </c>
      <c r="D107" s="48">
        <v>0.2</v>
      </c>
    </row>
    <row r="108" spans="1:4" ht="15" x14ac:dyDescent="0.25">
      <c r="A108" s="46" t="s">
        <v>250</v>
      </c>
      <c r="B108" s="46">
        <v>19.284089999999999</v>
      </c>
      <c r="C108" s="46">
        <v>-155.28001</v>
      </c>
      <c r="D108" s="48" t="s">
        <v>245</v>
      </c>
    </row>
    <row r="109" spans="1:4" ht="15" x14ac:dyDescent="0.25">
      <c r="A109" s="46" t="s">
        <v>85</v>
      </c>
      <c r="B109" s="46">
        <v>19.290130000000001</v>
      </c>
      <c r="C109" s="46">
        <v>-155.27709999999999</v>
      </c>
      <c r="D109" s="48" t="s">
        <v>245</v>
      </c>
    </row>
    <row r="110" spans="1:4" ht="15" x14ac:dyDescent="0.25">
      <c r="A110" s="46" t="s">
        <v>87</v>
      </c>
      <c r="B110" s="46">
        <v>19.310320000000001</v>
      </c>
      <c r="C110" s="46">
        <v>-155.20937000000001</v>
      </c>
      <c r="D110" s="48">
        <v>2</v>
      </c>
    </row>
    <row r="111" spans="1:4" ht="15" x14ac:dyDescent="0.25">
      <c r="A111" s="46" t="s">
        <v>88</v>
      </c>
      <c r="B111" s="46">
        <v>19.303419999999999</v>
      </c>
      <c r="C111" s="46">
        <v>-155.21098000000001</v>
      </c>
      <c r="D111" s="48">
        <v>4</v>
      </c>
    </row>
    <row r="112" spans="1:4" ht="15" x14ac:dyDescent="0.25">
      <c r="A112" s="46" t="s">
        <v>89</v>
      </c>
      <c r="B112" s="46">
        <v>19.29655</v>
      </c>
      <c r="C112" s="46">
        <v>-155.21391</v>
      </c>
      <c r="D112" s="48">
        <v>5</v>
      </c>
    </row>
    <row r="113" spans="1:4" ht="15" x14ac:dyDescent="0.25">
      <c r="A113" s="46" t="s">
        <v>90</v>
      </c>
      <c r="B113" s="46">
        <v>19.290109999999999</v>
      </c>
      <c r="C113" s="46">
        <v>-155.21244999999999</v>
      </c>
      <c r="D113" s="48">
        <v>2</v>
      </c>
    </row>
    <row r="114" spans="1:4" ht="15" x14ac:dyDescent="0.25">
      <c r="A114" s="46" t="s">
        <v>251</v>
      </c>
      <c r="B114" s="46">
        <v>19.276879999999998</v>
      </c>
      <c r="C114" s="46">
        <v>-155.20806999999999</v>
      </c>
      <c r="D114" s="48">
        <v>2</v>
      </c>
    </row>
    <row r="115" spans="1:4" ht="15" x14ac:dyDescent="0.25">
      <c r="A115" s="46" t="s">
        <v>252</v>
      </c>
      <c r="B115" s="46">
        <v>19.276119999999999</v>
      </c>
      <c r="C115" s="46">
        <v>-155.21494000000001</v>
      </c>
      <c r="D115" s="48">
        <v>2</v>
      </c>
    </row>
    <row r="116" spans="1:4" ht="15" x14ac:dyDescent="0.25">
      <c r="A116" s="46" t="s">
        <v>94</v>
      </c>
      <c r="B116" s="46">
        <v>19.278690000000001</v>
      </c>
      <c r="C116" s="46">
        <v>-155.25049000000001</v>
      </c>
      <c r="D116" s="48">
        <v>1.5</v>
      </c>
    </row>
    <row r="117" spans="1:4" ht="15" x14ac:dyDescent="0.25">
      <c r="A117" s="46" t="s">
        <v>95</v>
      </c>
      <c r="B117" s="46">
        <v>19.27225</v>
      </c>
      <c r="C117" s="46">
        <v>-155.25189</v>
      </c>
      <c r="D117" s="48">
        <v>2</v>
      </c>
    </row>
    <row r="118" spans="1:4" ht="15" x14ac:dyDescent="0.25">
      <c r="A118" s="46" t="s">
        <v>112</v>
      </c>
      <c r="B118" s="46">
        <v>19.272179999999999</v>
      </c>
      <c r="C118" s="46">
        <v>-155.24718999999999</v>
      </c>
      <c r="D118" s="48">
        <v>2</v>
      </c>
    </row>
    <row r="119" spans="1:4" ht="15" x14ac:dyDescent="0.25">
      <c r="A119" s="46" t="s">
        <v>113</v>
      </c>
      <c r="B119" s="46">
        <v>19.271999999999998</v>
      </c>
      <c r="C119" s="46">
        <v>-155.23982000000001</v>
      </c>
      <c r="D119" s="48">
        <v>2</v>
      </c>
    </row>
    <row r="120" spans="1:4" ht="15" x14ac:dyDescent="0.25">
      <c r="A120" s="46" t="s">
        <v>97</v>
      </c>
      <c r="B120" s="46">
        <v>19.271570000000001</v>
      </c>
      <c r="C120" s="46">
        <v>-155.23214999999999</v>
      </c>
      <c r="D120" s="48">
        <v>2</v>
      </c>
    </row>
    <row r="121" spans="1:4" ht="15" x14ac:dyDescent="0.25">
      <c r="A121" s="46" t="s">
        <v>98</v>
      </c>
      <c r="B121" s="46">
        <v>19.268730000000001</v>
      </c>
      <c r="C121" s="46">
        <v>-155.21759</v>
      </c>
      <c r="D121" s="48">
        <v>2</v>
      </c>
    </row>
    <row r="122" spans="1:4" ht="15" x14ac:dyDescent="0.25">
      <c r="A122" s="46" t="s">
        <v>253</v>
      </c>
      <c r="B122" s="46">
        <v>19.298069999999999</v>
      </c>
      <c r="C122" s="46">
        <v>-155.15608</v>
      </c>
      <c r="D122" s="48">
        <v>1</v>
      </c>
    </row>
    <row r="123" spans="1:4" ht="15" x14ac:dyDescent="0.25">
      <c r="A123" s="46" t="s">
        <v>99</v>
      </c>
      <c r="B123" s="46">
        <v>19.29561</v>
      </c>
      <c r="C123" s="46">
        <v>-155.15843000000001</v>
      </c>
      <c r="D123" s="48">
        <v>1.5</v>
      </c>
    </row>
    <row r="124" spans="1:4" ht="15" x14ac:dyDescent="0.25">
      <c r="A124" s="46" t="s">
        <v>254</v>
      </c>
      <c r="B124" s="46">
        <v>19.333729999999999</v>
      </c>
      <c r="C124" s="46">
        <v>-155.20896999999999</v>
      </c>
      <c r="D124" s="48">
        <v>3</v>
      </c>
    </row>
    <row r="125" spans="1:4" ht="15" x14ac:dyDescent="0.25">
      <c r="A125" s="46" t="s">
        <v>255</v>
      </c>
      <c r="B125" s="46">
        <v>19.37107</v>
      </c>
      <c r="C125" s="46">
        <v>-155.25868</v>
      </c>
      <c r="D125" s="48">
        <v>18</v>
      </c>
    </row>
    <row r="126" spans="1:4" ht="15" x14ac:dyDescent="0.25">
      <c r="A126" s="46" t="s">
        <v>256</v>
      </c>
      <c r="B126" s="46">
        <v>19.334790000000002</v>
      </c>
      <c r="C126" s="46">
        <v>-155.27538999999999</v>
      </c>
      <c r="D126" s="48">
        <v>8</v>
      </c>
    </row>
    <row r="127" spans="1:4" ht="15" x14ac:dyDescent="0.25">
      <c r="A127" s="46" t="s">
        <v>101</v>
      </c>
      <c r="B127" s="46">
        <v>19.330290000000002</v>
      </c>
      <c r="C127" s="46">
        <v>-155.2748</v>
      </c>
      <c r="D127" s="48">
        <v>8</v>
      </c>
    </row>
    <row r="128" spans="1:4" ht="15" x14ac:dyDescent="0.25">
      <c r="A128" s="46" t="s">
        <v>102</v>
      </c>
      <c r="B128" s="46">
        <v>19.327580000000001</v>
      </c>
      <c r="C128" s="46">
        <v>-155.27481</v>
      </c>
      <c r="D128" s="48">
        <v>5</v>
      </c>
    </row>
    <row r="129" spans="1:4" ht="15" x14ac:dyDescent="0.25">
      <c r="A129" s="46" t="s">
        <v>103</v>
      </c>
      <c r="B129" s="46">
        <v>19.324780000000001</v>
      </c>
      <c r="C129" s="46">
        <v>-155.27771000000001</v>
      </c>
      <c r="D129" s="48">
        <v>3</v>
      </c>
    </row>
    <row r="130" spans="1:4" ht="15" x14ac:dyDescent="0.25">
      <c r="A130" s="46" t="s">
        <v>104</v>
      </c>
      <c r="B130" s="46">
        <v>19.323139999999999</v>
      </c>
      <c r="C130" s="46">
        <v>-155.27037999999999</v>
      </c>
      <c r="D130" s="48">
        <v>4</v>
      </c>
    </row>
    <row r="131" spans="1:4" ht="15" x14ac:dyDescent="0.25">
      <c r="A131" s="46" t="s">
        <v>257</v>
      </c>
      <c r="B131" s="46">
        <v>19.337070000000001</v>
      </c>
      <c r="C131" s="46">
        <v>-155.22668999999999</v>
      </c>
      <c r="D131" s="48">
        <v>9</v>
      </c>
    </row>
    <row r="132" spans="1:4" ht="15" x14ac:dyDescent="0.25">
      <c r="A132" s="46" t="s">
        <v>107</v>
      </c>
      <c r="B132" s="46">
        <v>19.32414</v>
      </c>
      <c r="C132" s="46">
        <v>-155.29588000000001</v>
      </c>
      <c r="D132" s="48">
        <v>6</v>
      </c>
    </row>
    <row r="133" spans="1:4" ht="15" x14ac:dyDescent="0.25">
      <c r="A133" s="46" t="s">
        <v>109</v>
      </c>
      <c r="B133" s="46">
        <v>19.329609999999999</v>
      </c>
      <c r="C133" s="46">
        <v>-155.22301999999999</v>
      </c>
      <c r="D133" s="48">
        <v>7</v>
      </c>
    </row>
    <row r="134" spans="1:4" ht="15" x14ac:dyDescent="0.25">
      <c r="A134" s="46" t="s">
        <v>110</v>
      </c>
      <c r="B134" s="46">
        <v>19.3276</v>
      </c>
      <c r="C134" s="46">
        <v>-155.22298000000001</v>
      </c>
      <c r="D134" s="48">
        <v>4</v>
      </c>
    </row>
    <row r="135" spans="1:4" ht="15" x14ac:dyDescent="0.25">
      <c r="A135" s="46" t="s">
        <v>258</v>
      </c>
      <c r="B135" s="46">
        <v>19.363309999999998</v>
      </c>
      <c r="C135" s="46">
        <v>-155.25627</v>
      </c>
      <c r="D135" s="48">
        <v>8</v>
      </c>
    </row>
    <row r="136" spans="1:4" ht="15" x14ac:dyDescent="0.25">
      <c r="A136" s="46" t="s">
        <v>105</v>
      </c>
      <c r="B136" s="46">
        <v>19.341010000000001</v>
      </c>
      <c r="C136" s="46">
        <v>-155.22641999999999</v>
      </c>
      <c r="D136" s="48">
        <v>6</v>
      </c>
    </row>
    <row r="137" spans="1:4" ht="15" x14ac:dyDescent="0.25">
      <c r="A137" s="46" t="s">
        <v>117</v>
      </c>
      <c r="B137" s="46">
        <v>19.344439999999999</v>
      </c>
      <c r="C137" s="46">
        <v>-155.22778</v>
      </c>
      <c r="D137" s="48">
        <v>7</v>
      </c>
    </row>
    <row r="138" spans="1:4" ht="15" x14ac:dyDescent="0.25">
      <c r="A138" s="46" t="s">
        <v>118</v>
      </c>
      <c r="B138" s="46">
        <v>19.339569999999998</v>
      </c>
      <c r="C138" s="46">
        <v>-155.27679000000001</v>
      </c>
      <c r="D138" s="48">
        <v>11</v>
      </c>
    </row>
    <row r="139" spans="1:4" ht="15" x14ac:dyDescent="0.25">
      <c r="A139" s="46" t="s">
        <v>119</v>
      </c>
      <c r="B139" s="46">
        <v>19.35284</v>
      </c>
      <c r="C139" s="46">
        <v>-155.25820999999999</v>
      </c>
      <c r="D139" s="48">
        <v>7</v>
      </c>
    </row>
    <row r="140" spans="1:4" ht="15" x14ac:dyDescent="0.25">
      <c r="A140" s="46" t="s">
        <v>121</v>
      </c>
      <c r="B140" s="46">
        <v>19.339510000000001</v>
      </c>
      <c r="C140" s="46">
        <v>-155.24849</v>
      </c>
      <c r="D140" s="48">
        <v>12</v>
      </c>
    </row>
    <row r="141" spans="1:4" ht="15" x14ac:dyDescent="0.25">
      <c r="A141" s="46" t="s">
        <v>123</v>
      </c>
      <c r="B141" s="46">
        <v>19.317489999999999</v>
      </c>
      <c r="C141" s="46">
        <v>-155.27970999999999</v>
      </c>
      <c r="D141" s="48" t="s">
        <v>216</v>
      </c>
    </row>
    <row r="142" spans="1:4" ht="15" x14ac:dyDescent="0.25">
      <c r="A142" s="46" t="s">
        <v>124</v>
      </c>
      <c r="B142" s="46">
        <v>19.316659999999999</v>
      </c>
      <c r="C142" s="46">
        <v>-155.27906999999999</v>
      </c>
      <c r="D142" s="48">
        <v>2</v>
      </c>
    </row>
    <row r="143" spans="1:4" ht="15" x14ac:dyDescent="0.25">
      <c r="A143" s="46" t="s">
        <v>125</v>
      </c>
      <c r="B143" s="46">
        <v>19.32235</v>
      </c>
      <c r="C143" s="46">
        <v>-155.28020000000001</v>
      </c>
      <c r="D143" s="48">
        <v>3</v>
      </c>
    </row>
    <row r="144" spans="1:4" ht="15" x14ac:dyDescent="0.25">
      <c r="A144" s="46" t="s">
        <v>122</v>
      </c>
      <c r="B144" s="46">
        <v>19.32882</v>
      </c>
      <c r="C144" s="46">
        <v>-155.25149999999999</v>
      </c>
      <c r="D144" s="48">
        <v>4</v>
      </c>
    </row>
    <row r="145" spans="1:4" ht="15" x14ac:dyDescent="0.25">
      <c r="A145" s="46" t="s">
        <v>127</v>
      </c>
      <c r="B145" s="46">
        <v>19.360859999999999</v>
      </c>
      <c r="C145" s="46">
        <v>-155.25524999999999</v>
      </c>
      <c r="D145" s="48">
        <v>7</v>
      </c>
    </row>
    <row r="146" spans="1:4" ht="15" x14ac:dyDescent="0.25">
      <c r="A146" s="46" t="s">
        <v>129</v>
      </c>
      <c r="B146" s="46">
        <v>19.301210000000001</v>
      </c>
      <c r="C146" s="46">
        <v>-155.22748000000001</v>
      </c>
      <c r="D146" s="48">
        <v>3</v>
      </c>
    </row>
    <row r="147" spans="1:4" ht="15" x14ac:dyDescent="0.25">
      <c r="A147" s="46" t="s">
        <v>259</v>
      </c>
      <c r="B147" s="46">
        <v>19.29655</v>
      </c>
      <c r="C147" s="46">
        <v>-155.21391</v>
      </c>
      <c r="D147" s="48">
        <v>6</v>
      </c>
    </row>
    <row r="148" spans="1:4" ht="15" x14ac:dyDescent="0.25">
      <c r="A148" s="46" t="s">
        <v>138</v>
      </c>
      <c r="B148" s="46">
        <v>19.296810000000001</v>
      </c>
      <c r="C148" s="46">
        <v>-155.21360999999999</v>
      </c>
      <c r="D148" s="48">
        <v>2</v>
      </c>
    </row>
    <row r="149" spans="1:4" ht="15" x14ac:dyDescent="0.25">
      <c r="A149" s="46" t="s">
        <v>139</v>
      </c>
      <c r="B149" s="46">
        <v>19.324999999999999</v>
      </c>
      <c r="C149" s="46">
        <v>-155.23634000000001</v>
      </c>
      <c r="D149" s="48">
        <v>6</v>
      </c>
    </row>
    <row r="150" spans="1:4" ht="15" x14ac:dyDescent="0.25">
      <c r="A150" s="46" t="s">
        <v>132</v>
      </c>
      <c r="B150" s="46">
        <v>19.313009999999998</v>
      </c>
      <c r="C150" s="46">
        <v>-155.30591999999999</v>
      </c>
      <c r="D150" s="48">
        <v>6</v>
      </c>
    </row>
    <row r="151" spans="1:4" ht="15" x14ac:dyDescent="0.25">
      <c r="A151" s="46" t="s">
        <v>136</v>
      </c>
      <c r="B151" s="46">
        <v>19.32329</v>
      </c>
      <c r="C151" s="46">
        <v>-155.26892000000001</v>
      </c>
      <c r="D151" s="48">
        <v>6</v>
      </c>
    </row>
    <row r="152" spans="1:4" ht="15" x14ac:dyDescent="0.25">
      <c r="A152" s="46" t="s">
        <v>130</v>
      </c>
      <c r="B152" s="46">
        <v>19.308499999999999</v>
      </c>
      <c r="C152" s="46">
        <v>-155.30305000000001</v>
      </c>
      <c r="D152" s="48">
        <v>1</v>
      </c>
    </row>
    <row r="153" spans="1:4" ht="15" x14ac:dyDescent="0.25">
      <c r="A153" s="46" t="s">
        <v>131</v>
      </c>
      <c r="B153" s="46">
        <v>19.317019999999999</v>
      </c>
      <c r="C153" s="46">
        <v>-155.29677000000001</v>
      </c>
      <c r="D153" s="48">
        <v>2</v>
      </c>
    </row>
    <row r="154" spans="1:4" ht="15" x14ac:dyDescent="0.25">
      <c r="A154" s="46" t="s">
        <v>260</v>
      </c>
      <c r="B154" s="46">
        <v>19.309170000000002</v>
      </c>
      <c r="C154" s="46">
        <v>-155.25693999999999</v>
      </c>
      <c r="D154" s="48">
        <v>3</v>
      </c>
    </row>
    <row r="155" spans="1:4" ht="15" x14ac:dyDescent="0.25">
      <c r="A155" s="46" t="s">
        <v>134</v>
      </c>
      <c r="B155" s="46">
        <v>19.30199</v>
      </c>
      <c r="C155" s="46">
        <v>-155.25806</v>
      </c>
      <c r="D155" s="48">
        <v>5</v>
      </c>
    </row>
    <row r="156" spans="1:4" ht="15" x14ac:dyDescent="0.25">
      <c r="A156" s="46" t="s">
        <v>135</v>
      </c>
      <c r="B156" s="46">
        <v>19.294630000000002</v>
      </c>
      <c r="C156" s="46">
        <v>-155.26013</v>
      </c>
      <c r="D156" s="48">
        <v>1</v>
      </c>
    </row>
    <row r="157" spans="1:4" ht="15" x14ac:dyDescent="0.25">
      <c r="A157" s="46" t="s">
        <v>137</v>
      </c>
      <c r="B157" s="46">
        <v>19.31812</v>
      </c>
      <c r="C157" s="46">
        <v>-155.27992</v>
      </c>
      <c r="D157" s="48">
        <v>5</v>
      </c>
    </row>
    <row r="158" spans="1:4" ht="15" x14ac:dyDescent="0.25">
      <c r="A158" s="46" t="s">
        <v>145</v>
      </c>
      <c r="B158" s="46">
        <v>19.416460000000001</v>
      </c>
      <c r="C158" s="46">
        <v>-155.24486999999999</v>
      </c>
      <c r="D158" s="48">
        <v>10</v>
      </c>
    </row>
    <row r="159" spans="1:4" ht="15" x14ac:dyDescent="0.25">
      <c r="A159" s="46" t="s">
        <v>261</v>
      </c>
      <c r="B159" s="46">
        <v>19.366849999999999</v>
      </c>
      <c r="C159" s="46">
        <v>-155.26732000000001</v>
      </c>
      <c r="D159" s="48">
        <v>8</v>
      </c>
    </row>
    <row r="160" spans="1:4" ht="15" x14ac:dyDescent="0.25">
      <c r="A160" s="46" t="s">
        <v>19</v>
      </c>
      <c r="B160" s="46">
        <v>19.366849999999999</v>
      </c>
      <c r="C160" s="46">
        <v>-155.26732000000001</v>
      </c>
      <c r="D160" s="48">
        <v>14</v>
      </c>
    </row>
    <row r="161" spans="1:4" ht="15" x14ac:dyDescent="0.25">
      <c r="A161" s="46" t="s">
        <v>262</v>
      </c>
      <c r="B161" s="46">
        <v>19.295539999999999</v>
      </c>
      <c r="C161" s="46">
        <v>-155.15472</v>
      </c>
      <c r="D161" s="48">
        <v>2.5</v>
      </c>
    </row>
    <row r="162" spans="1:4" ht="15" x14ac:dyDescent="0.25">
      <c r="A162" s="46" t="s">
        <v>146</v>
      </c>
      <c r="B162" s="46">
        <v>19.34731</v>
      </c>
      <c r="C162" s="46">
        <v>-155.27808999999999</v>
      </c>
      <c r="D162" s="48">
        <v>11</v>
      </c>
    </row>
    <row r="163" spans="1:4" ht="15" x14ac:dyDescent="0.25">
      <c r="A163" s="46" t="s">
        <v>263</v>
      </c>
      <c r="B163" s="46">
        <v>19.436710000000001</v>
      </c>
      <c r="C163" s="46">
        <v>-155.28291999999999</v>
      </c>
      <c r="D163" s="48" t="s">
        <v>264</v>
      </c>
    </row>
    <row r="164" spans="1:4" ht="15" x14ac:dyDescent="0.25">
      <c r="A164" s="46" t="s">
        <v>265</v>
      </c>
      <c r="B164" s="46">
        <v>19.444369999999999</v>
      </c>
      <c r="C164" s="46">
        <v>-155.31101000000001</v>
      </c>
      <c r="D164" s="48">
        <v>1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workbookViewId="0">
      <selection activeCell="K9" sqref="K9"/>
    </sheetView>
  </sheetViews>
  <sheetFormatPr defaultRowHeight="12.75" x14ac:dyDescent="0.2"/>
  <sheetData>
    <row r="1" spans="1:4" x14ac:dyDescent="0.2">
      <c r="A1" s="5" t="s">
        <v>302</v>
      </c>
    </row>
    <row r="2" spans="1:4" ht="15" x14ac:dyDescent="0.25">
      <c r="A2" s="47" t="s">
        <v>1</v>
      </c>
      <c r="B2" s="47" t="s">
        <v>2</v>
      </c>
      <c r="C2" s="47" t="s">
        <v>3</v>
      </c>
      <c r="D2" s="47" t="s">
        <v>266</v>
      </c>
    </row>
    <row r="3" spans="1:4" ht="15" x14ac:dyDescent="0.25">
      <c r="A3" s="47" t="s">
        <v>267</v>
      </c>
      <c r="B3" s="47">
        <v>19.324490000000001</v>
      </c>
      <c r="C3" s="47">
        <v>-155.23621</v>
      </c>
      <c r="D3" s="47">
        <v>1.68</v>
      </c>
    </row>
    <row r="4" spans="1:4" ht="15" x14ac:dyDescent="0.25">
      <c r="A4" s="47" t="s">
        <v>268</v>
      </c>
      <c r="B4" s="47">
        <v>19.32386</v>
      </c>
      <c r="C4" s="47">
        <v>-155.26692</v>
      </c>
      <c r="D4" s="47">
        <v>1.5</v>
      </c>
    </row>
    <row r="5" spans="1:4" ht="15" x14ac:dyDescent="0.25">
      <c r="A5" s="47" t="s">
        <v>269</v>
      </c>
      <c r="B5" s="47">
        <v>19.323499999999999</v>
      </c>
      <c r="C5" s="47">
        <v>-155.25712999999999</v>
      </c>
      <c r="D5" s="47">
        <v>1.85</v>
      </c>
    </row>
    <row r="6" spans="1:4" ht="15" x14ac:dyDescent="0.25">
      <c r="A6" s="47" t="s">
        <v>270</v>
      </c>
      <c r="B6" s="47">
        <v>19.327470000000002</v>
      </c>
      <c r="C6" s="47">
        <v>-155.22246000000001</v>
      </c>
      <c r="D6" s="47">
        <v>1.8</v>
      </c>
    </row>
    <row r="7" spans="1:4" ht="15" x14ac:dyDescent="0.25">
      <c r="A7" s="47" t="s">
        <v>271</v>
      </c>
      <c r="B7" s="47">
        <v>19.33952</v>
      </c>
      <c r="C7" s="47">
        <v>-155.27691999999999</v>
      </c>
      <c r="D7" s="47">
        <v>2.99</v>
      </c>
    </row>
    <row r="8" spans="1:4" ht="15" x14ac:dyDescent="0.25">
      <c r="A8" s="47" t="s">
        <v>272</v>
      </c>
      <c r="B8" s="47">
        <v>19.34299</v>
      </c>
      <c r="C8" s="47">
        <v>-155.2722</v>
      </c>
      <c r="D8" s="47">
        <v>2.34</v>
      </c>
    </row>
    <row r="9" spans="1:4" ht="15" x14ac:dyDescent="0.25">
      <c r="A9" s="47" t="s">
        <v>20</v>
      </c>
      <c r="B9" s="47">
        <v>19.359120000000001</v>
      </c>
      <c r="C9" s="47">
        <v>-155.26244</v>
      </c>
      <c r="D9" s="47">
        <v>3.74</v>
      </c>
    </row>
    <row r="10" spans="1:4" ht="15" x14ac:dyDescent="0.25">
      <c r="A10" s="47" t="s">
        <v>56</v>
      </c>
      <c r="B10" s="47">
        <v>19.365539999999999</v>
      </c>
      <c r="C10" s="47">
        <v>-155.2587</v>
      </c>
      <c r="D10" s="47">
        <v>3.64</v>
      </c>
    </row>
    <row r="11" spans="1:4" ht="15" x14ac:dyDescent="0.25">
      <c r="A11" s="47" t="s">
        <v>273</v>
      </c>
      <c r="B11" s="47">
        <v>19.368410000000001</v>
      </c>
      <c r="C11" s="47">
        <v>-155.26244</v>
      </c>
      <c r="D11" s="47">
        <v>3.11</v>
      </c>
    </row>
    <row r="12" spans="1:4" ht="15" x14ac:dyDescent="0.25">
      <c r="A12" s="47" t="s">
        <v>274</v>
      </c>
      <c r="B12" s="47">
        <v>19.366440000000001</v>
      </c>
      <c r="C12" s="47">
        <v>-155.26229000000001</v>
      </c>
      <c r="D12" s="47">
        <v>3</v>
      </c>
    </row>
    <row r="13" spans="1:4" ht="15" x14ac:dyDescent="0.25">
      <c r="A13" s="47" t="s">
        <v>58</v>
      </c>
      <c r="B13" s="47">
        <v>19.34695</v>
      </c>
      <c r="C13" s="47">
        <v>-155.23303000000001</v>
      </c>
      <c r="D13" s="47">
        <v>3.02</v>
      </c>
    </row>
    <row r="14" spans="1:4" ht="15" x14ac:dyDescent="0.25">
      <c r="A14" s="47" t="s">
        <v>275</v>
      </c>
      <c r="B14" s="47">
        <v>19.3352</v>
      </c>
      <c r="C14" s="47">
        <v>-155.22492</v>
      </c>
      <c r="D14" s="47">
        <v>1.87</v>
      </c>
    </row>
    <row r="15" spans="1:4" ht="15" x14ac:dyDescent="0.25">
      <c r="A15" s="47" t="s">
        <v>276</v>
      </c>
      <c r="B15" s="47">
        <v>19.337489999999999</v>
      </c>
      <c r="C15" s="47">
        <v>-155.28068999999999</v>
      </c>
      <c r="D15" s="47">
        <v>2.63</v>
      </c>
    </row>
    <row r="16" spans="1:4" ht="15" x14ac:dyDescent="0.25">
      <c r="A16" s="47" t="s">
        <v>277</v>
      </c>
      <c r="B16" s="47">
        <v>19.372509999999998</v>
      </c>
      <c r="C16" s="47">
        <v>-155.24042</v>
      </c>
      <c r="D16" s="47">
        <v>4.28</v>
      </c>
    </row>
    <row r="17" spans="1:4" ht="15" x14ac:dyDescent="0.25">
      <c r="A17" s="47" t="s">
        <v>278</v>
      </c>
      <c r="B17" s="47">
        <v>19.3735</v>
      </c>
      <c r="C17" s="47">
        <v>-155.25274999999999</v>
      </c>
      <c r="D17" s="47">
        <v>4.97</v>
      </c>
    </row>
    <row r="18" spans="1:4" ht="15" x14ac:dyDescent="0.25">
      <c r="A18" s="47" t="s">
        <v>279</v>
      </c>
      <c r="B18" s="47">
        <v>19.35472</v>
      </c>
      <c r="C18" s="47">
        <v>-155.24039999999999</v>
      </c>
      <c r="D18" s="47">
        <v>3.79</v>
      </c>
    </row>
    <row r="19" spans="1:4" ht="15" x14ac:dyDescent="0.25">
      <c r="A19" s="47" t="s">
        <v>280</v>
      </c>
      <c r="B19" s="47">
        <v>19.3489</v>
      </c>
      <c r="C19" s="47">
        <v>-155.26589999999999</v>
      </c>
      <c r="D19" s="47">
        <v>3.96</v>
      </c>
    </row>
    <row r="20" spans="1:4" ht="15" x14ac:dyDescent="0.25">
      <c r="A20" s="47" t="s">
        <v>281</v>
      </c>
      <c r="B20" s="47">
        <v>19.348089999999999</v>
      </c>
      <c r="C20" s="47">
        <v>-155.27907999999999</v>
      </c>
      <c r="D20" s="47">
        <v>2.95</v>
      </c>
    </row>
    <row r="21" spans="1:4" ht="15" x14ac:dyDescent="0.25">
      <c r="A21" s="47" t="s">
        <v>68</v>
      </c>
      <c r="B21" s="47">
        <v>19.349029999999999</v>
      </c>
      <c r="C21" s="47">
        <v>-155.27721</v>
      </c>
      <c r="D21" s="47">
        <v>2.98</v>
      </c>
    </row>
    <row r="22" spans="1:4" ht="15" x14ac:dyDescent="0.25">
      <c r="A22" s="47" t="s">
        <v>69</v>
      </c>
      <c r="B22" s="47">
        <v>19.347439999999999</v>
      </c>
      <c r="C22" s="47">
        <v>-155.25829999999999</v>
      </c>
      <c r="D22" s="47">
        <v>3.33</v>
      </c>
    </row>
    <row r="23" spans="1:4" ht="15" x14ac:dyDescent="0.25">
      <c r="A23" s="47" t="s">
        <v>282</v>
      </c>
      <c r="B23" s="47">
        <v>19.35417</v>
      </c>
      <c r="C23" s="47">
        <v>-155.25658999999999</v>
      </c>
      <c r="D23" s="47">
        <v>2.9</v>
      </c>
    </row>
    <row r="24" spans="1:4" ht="15" x14ac:dyDescent="0.25">
      <c r="A24" s="47" t="s">
        <v>283</v>
      </c>
      <c r="B24" s="47">
        <v>19.36375</v>
      </c>
      <c r="C24" s="47">
        <v>-155.25574</v>
      </c>
      <c r="D24" s="47">
        <v>3.43</v>
      </c>
    </row>
    <row r="25" spans="1:4" ht="15" x14ac:dyDescent="0.25">
      <c r="A25" s="47" t="s">
        <v>284</v>
      </c>
      <c r="B25" s="47">
        <v>19.35209</v>
      </c>
      <c r="C25" s="47">
        <v>-155.21133</v>
      </c>
      <c r="D25" s="47">
        <v>2.96</v>
      </c>
    </row>
    <row r="26" spans="1:4" ht="15" x14ac:dyDescent="0.25">
      <c r="A26" s="47" t="s">
        <v>71</v>
      </c>
      <c r="B26" s="47">
        <v>19.310210000000001</v>
      </c>
      <c r="C26" s="47">
        <v>-155.2182</v>
      </c>
      <c r="D26" s="47">
        <v>2.27</v>
      </c>
    </row>
    <row r="27" spans="1:4" ht="15" x14ac:dyDescent="0.25">
      <c r="A27" s="47" t="s">
        <v>74</v>
      </c>
      <c r="B27" s="47">
        <v>19.291229999999999</v>
      </c>
      <c r="C27" s="47">
        <v>-155.22846999999999</v>
      </c>
      <c r="D27" s="47">
        <v>1.06</v>
      </c>
    </row>
    <row r="28" spans="1:4" ht="15" x14ac:dyDescent="0.25">
      <c r="A28" s="47" t="s">
        <v>72</v>
      </c>
      <c r="B28" s="47">
        <v>19.305789999999998</v>
      </c>
      <c r="C28" s="47">
        <v>-155.22345000000001</v>
      </c>
      <c r="D28" s="47">
        <v>1.19</v>
      </c>
    </row>
    <row r="29" spans="1:4" ht="15" x14ac:dyDescent="0.25">
      <c r="A29" s="47" t="s">
        <v>73</v>
      </c>
      <c r="B29" s="47">
        <v>19.300080000000001</v>
      </c>
      <c r="C29" s="47">
        <v>-155.22776999999999</v>
      </c>
      <c r="D29" s="47">
        <v>1.19</v>
      </c>
    </row>
    <row r="30" spans="1:4" ht="15" x14ac:dyDescent="0.25">
      <c r="A30" s="47" t="s">
        <v>75</v>
      </c>
      <c r="B30" s="47">
        <v>19.28875</v>
      </c>
      <c r="C30" s="47">
        <v>-155.23725999999999</v>
      </c>
      <c r="D30" s="47">
        <v>0.87</v>
      </c>
    </row>
    <row r="31" spans="1:4" ht="15" x14ac:dyDescent="0.25">
      <c r="A31" s="47" t="s">
        <v>76</v>
      </c>
      <c r="B31" s="47">
        <v>19.286729999999999</v>
      </c>
      <c r="C31" s="47">
        <v>-155.24318</v>
      </c>
      <c r="D31" s="47">
        <v>2.17</v>
      </c>
    </row>
    <row r="32" spans="1:4" ht="15" x14ac:dyDescent="0.25">
      <c r="A32" s="47" t="s">
        <v>77</v>
      </c>
      <c r="B32" s="47">
        <v>19.28612</v>
      </c>
      <c r="C32" s="47">
        <v>-155.25435999999999</v>
      </c>
      <c r="D32" s="47">
        <v>0.84</v>
      </c>
    </row>
    <row r="33" spans="1:4" ht="15" x14ac:dyDescent="0.25">
      <c r="A33" s="47" t="s">
        <v>285</v>
      </c>
      <c r="B33" s="47">
        <v>19.287680000000002</v>
      </c>
      <c r="C33" s="47">
        <v>-155.24861000000001</v>
      </c>
      <c r="D33" s="47">
        <v>1.32</v>
      </c>
    </row>
    <row r="34" spans="1:4" ht="15" x14ac:dyDescent="0.25">
      <c r="A34" s="47" t="s">
        <v>79</v>
      </c>
      <c r="B34" s="47">
        <v>19.289629999999999</v>
      </c>
      <c r="C34" s="47">
        <v>-155.23480000000001</v>
      </c>
      <c r="D34" s="47">
        <v>1.2</v>
      </c>
    </row>
    <row r="35" spans="1:4" ht="15" x14ac:dyDescent="0.25">
      <c r="A35" s="47" t="s">
        <v>80</v>
      </c>
      <c r="B35" s="47">
        <v>19.283080000000002</v>
      </c>
      <c r="C35" s="47">
        <v>-155.26021</v>
      </c>
      <c r="D35" s="47">
        <v>0.63</v>
      </c>
    </row>
    <row r="36" spans="1:4" ht="15" x14ac:dyDescent="0.25">
      <c r="A36" s="47" t="s">
        <v>25</v>
      </c>
      <c r="B36" s="47">
        <v>19.3169</v>
      </c>
      <c r="C36" s="47">
        <v>-155.29891000000001</v>
      </c>
      <c r="D36" s="47">
        <v>1.35</v>
      </c>
    </row>
    <row r="37" spans="1:4" ht="15" x14ac:dyDescent="0.25">
      <c r="A37" s="47" t="s">
        <v>286</v>
      </c>
      <c r="B37" s="47">
        <v>19.33137</v>
      </c>
      <c r="C37" s="47">
        <v>-155.30199999999999</v>
      </c>
      <c r="D37" s="47">
        <v>2.75</v>
      </c>
    </row>
    <row r="38" spans="1:4" ht="15" x14ac:dyDescent="0.25">
      <c r="A38" s="47" t="s">
        <v>213</v>
      </c>
      <c r="B38" s="47">
        <v>19.31514</v>
      </c>
      <c r="C38" s="47">
        <v>-155.30654000000001</v>
      </c>
      <c r="D38" s="47">
        <v>1.07</v>
      </c>
    </row>
    <row r="39" spans="1:4" ht="15" x14ac:dyDescent="0.25">
      <c r="A39" s="47" t="s">
        <v>81</v>
      </c>
      <c r="B39" s="47">
        <v>19.30939</v>
      </c>
      <c r="C39" s="47">
        <v>-155.30803</v>
      </c>
      <c r="D39" s="47">
        <v>0.82</v>
      </c>
    </row>
    <row r="40" spans="1:4" ht="15" x14ac:dyDescent="0.25">
      <c r="A40" s="47" t="s">
        <v>82</v>
      </c>
      <c r="B40" s="47">
        <v>19.314450000000001</v>
      </c>
      <c r="C40" s="47">
        <v>-155.31227000000001</v>
      </c>
      <c r="D40" s="47">
        <v>1.84</v>
      </c>
    </row>
    <row r="41" spans="1:4" ht="15" x14ac:dyDescent="0.25">
      <c r="A41" s="47" t="s">
        <v>83</v>
      </c>
      <c r="B41" s="47">
        <v>19.311990000000002</v>
      </c>
      <c r="C41" s="47">
        <v>-155.31276</v>
      </c>
      <c r="D41" s="47">
        <v>2.09</v>
      </c>
    </row>
    <row r="42" spans="1:4" ht="15" x14ac:dyDescent="0.25">
      <c r="A42" s="47" t="s">
        <v>85</v>
      </c>
      <c r="B42" s="47">
        <v>19.290130000000001</v>
      </c>
      <c r="C42" s="47">
        <v>-155.27709999999999</v>
      </c>
      <c r="D42" s="47">
        <v>0.56999999999999995</v>
      </c>
    </row>
    <row r="43" spans="1:4" ht="15" x14ac:dyDescent="0.25">
      <c r="A43" s="47" t="s">
        <v>86</v>
      </c>
      <c r="B43" s="47">
        <v>19.27807</v>
      </c>
      <c r="C43" s="47">
        <v>-155.27087</v>
      </c>
      <c r="D43" s="47">
        <v>0.65</v>
      </c>
    </row>
    <row r="44" spans="1:4" ht="15" x14ac:dyDescent="0.25">
      <c r="A44" s="47" t="s">
        <v>250</v>
      </c>
      <c r="B44" s="47">
        <v>19.284089999999999</v>
      </c>
      <c r="C44" s="47">
        <v>-155.28001</v>
      </c>
      <c r="D44" s="47">
        <v>0.46</v>
      </c>
    </row>
    <row r="45" spans="1:4" ht="15" x14ac:dyDescent="0.25">
      <c r="A45" s="47" t="s">
        <v>287</v>
      </c>
      <c r="B45" s="47">
        <v>19.27807</v>
      </c>
      <c r="C45" s="47">
        <v>-155.27087</v>
      </c>
      <c r="D45" s="47">
        <v>0.62</v>
      </c>
    </row>
    <row r="46" spans="1:4" ht="15" x14ac:dyDescent="0.25">
      <c r="A46" s="47" t="s">
        <v>87</v>
      </c>
      <c r="B46" s="47">
        <v>19.310320000000001</v>
      </c>
      <c r="C46" s="47">
        <v>-155.20937000000001</v>
      </c>
      <c r="D46" s="47">
        <v>1.35</v>
      </c>
    </row>
    <row r="47" spans="1:4" ht="15" x14ac:dyDescent="0.25">
      <c r="A47" s="47" t="s">
        <v>288</v>
      </c>
      <c r="B47" s="47">
        <v>19.303419999999999</v>
      </c>
      <c r="C47" s="47">
        <v>-155.21098000000001</v>
      </c>
      <c r="D47" s="47">
        <v>1.5</v>
      </c>
    </row>
    <row r="48" spans="1:4" ht="15" x14ac:dyDescent="0.25">
      <c r="A48" s="47" t="s">
        <v>289</v>
      </c>
      <c r="B48" s="47">
        <v>19.29655</v>
      </c>
      <c r="C48" s="47">
        <v>-155.21391</v>
      </c>
      <c r="D48" s="47">
        <v>1.49</v>
      </c>
    </row>
    <row r="49" spans="1:4" ht="15" x14ac:dyDescent="0.25">
      <c r="A49" s="47" t="s">
        <v>290</v>
      </c>
      <c r="B49" s="47">
        <v>19.290109999999999</v>
      </c>
      <c r="C49" s="47">
        <v>-155.21244999999999</v>
      </c>
      <c r="D49" s="47">
        <v>0.8</v>
      </c>
    </row>
    <row r="50" spans="1:4" ht="15" x14ac:dyDescent="0.25">
      <c r="A50" s="47" t="s">
        <v>91</v>
      </c>
      <c r="B50" s="47">
        <v>19.280860000000001</v>
      </c>
      <c r="C50" s="47">
        <v>-155.20871</v>
      </c>
      <c r="D50" s="47">
        <v>0.9</v>
      </c>
    </row>
    <row r="51" spans="1:4" ht="15" x14ac:dyDescent="0.25">
      <c r="A51" s="47" t="s">
        <v>92</v>
      </c>
      <c r="B51" s="47">
        <v>19.276879999999998</v>
      </c>
      <c r="C51" s="47">
        <v>-155.20806999999999</v>
      </c>
      <c r="D51" s="47">
        <v>0.67</v>
      </c>
    </row>
    <row r="52" spans="1:4" ht="15" x14ac:dyDescent="0.25">
      <c r="A52" s="47" t="s">
        <v>93</v>
      </c>
      <c r="B52" s="47">
        <v>19.276119999999999</v>
      </c>
      <c r="C52" s="47">
        <v>-155.21494000000001</v>
      </c>
      <c r="D52" s="47">
        <v>0.85</v>
      </c>
    </row>
    <row r="53" spans="1:4" ht="15" x14ac:dyDescent="0.25">
      <c r="A53" s="47" t="s">
        <v>95</v>
      </c>
      <c r="B53" s="47">
        <v>19.27225</v>
      </c>
      <c r="C53" s="47">
        <v>-155.25189</v>
      </c>
      <c r="D53" s="47">
        <v>0.56000000000000005</v>
      </c>
    </row>
    <row r="54" spans="1:4" ht="15" x14ac:dyDescent="0.25">
      <c r="A54" s="47" t="s">
        <v>97</v>
      </c>
      <c r="B54" s="47">
        <v>19.271570000000001</v>
      </c>
      <c r="C54" s="47">
        <v>-155.23214999999999</v>
      </c>
      <c r="D54" s="47">
        <v>0.64</v>
      </c>
    </row>
    <row r="55" spans="1:4" ht="15" x14ac:dyDescent="0.25">
      <c r="A55" s="47" t="s">
        <v>98</v>
      </c>
      <c r="B55" s="47">
        <v>19.268730000000001</v>
      </c>
      <c r="C55" s="47">
        <v>-155.21759</v>
      </c>
      <c r="D55" s="47">
        <v>0.8</v>
      </c>
    </row>
    <row r="56" spans="1:4" ht="15" x14ac:dyDescent="0.25">
      <c r="A56" s="47" t="s">
        <v>94</v>
      </c>
      <c r="B56" s="47">
        <v>19.278690000000001</v>
      </c>
      <c r="C56" s="47">
        <v>-155.25049000000001</v>
      </c>
      <c r="D56" s="47">
        <v>0.8</v>
      </c>
    </row>
    <row r="57" spans="1:4" ht="15" x14ac:dyDescent="0.25">
      <c r="A57" s="47" t="s">
        <v>99</v>
      </c>
      <c r="B57" s="47">
        <v>19.29561</v>
      </c>
      <c r="C57" s="47">
        <v>-155.15843000000001</v>
      </c>
      <c r="D57" s="47">
        <v>0.64</v>
      </c>
    </row>
    <row r="58" spans="1:4" ht="15" x14ac:dyDescent="0.25">
      <c r="A58" s="47" t="s">
        <v>100</v>
      </c>
      <c r="B58" s="47">
        <v>19.333729999999999</v>
      </c>
      <c r="C58" s="47">
        <v>-155.20896999999999</v>
      </c>
      <c r="D58" s="47">
        <v>1.0900000000000001</v>
      </c>
    </row>
    <row r="59" spans="1:4" ht="15" x14ac:dyDescent="0.25">
      <c r="A59" s="47" t="s">
        <v>291</v>
      </c>
      <c r="B59" s="47">
        <v>19.32291</v>
      </c>
      <c r="C59" s="47">
        <v>-155.29644999999999</v>
      </c>
      <c r="D59" s="47">
        <v>1.64</v>
      </c>
    </row>
    <row r="60" spans="1:4" ht="15" x14ac:dyDescent="0.25">
      <c r="A60" s="47" t="s">
        <v>292</v>
      </c>
      <c r="B60" s="47">
        <v>19.334869999999999</v>
      </c>
      <c r="C60" s="47">
        <v>-155.27499</v>
      </c>
      <c r="D60" s="47">
        <v>3.19</v>
      </c>
    </row>
    <row r="61" spans="1:4" ht="15" x14ac:dyDescent="0.25">
      <c r="A61" s="47" t="s">
        <v>293</v>
      </c>
      <c r="B61" s="47">
        <v>19.327580000000001</v>
      </c>
      <c r="C61" s="47">
        <v>-155.27481</v>
      </c>
      <c r="D61" s="47">
        <v>2.31</v>
      </c>
    </row>
    <row r="62" spans="1:4" ht="15" x14ac:dyDescent="0.25">
      <c r="A62" s="47" t="s">
        <v>294</v>
      </c>
      <c r="B62" s="47">
        <v>19.302900000000001</v>
      </c>
      <c r="C62" s="47">
        <v>-155.30600000000001</v>
      </c>
      <c r="D62" s="47">
        <v>0.24</v>
      </c>
    </row>
    <row r="63" spans="1:4" ht="15" x14ac:dyDescent="0.25">
      <c r="A63" s="47" t="s">
        <v>112</v>
      </c>
      <c r="B63" s="47">
        <v>19.272179999999999</v>
      </c>
      <c r="C63" s="47">
        <v>-155.24718999999999</v>
      </c>
      <c r="D63" s="47">
        <v>0.7</v>
      </c>
    </row>
    <row r="64" spans="1:4" ht="15" x14ac:dyDescent="0.25">
      <c r="A64" s="47" t="s">
        <v>113</v>
      </c>
      <c r="B64" s="47">
        <v>19.271999999999998</v>
      </c>
      <c r="C64" s="47">
        <v>-155.23982000000001</v>
      </c>
      <c r="D64" s="47">
        <v>0.71</v>
      </c>
    </row>
    <row r="65" spans="1:4" ht="15" x14ac:dyDescent="0.25">
      <c r="A65" s="47" t="s">
        <v>253</v>
      </c>
      <c r="B65" s="47">
        <v>19.298069999999999</v>
      </c>
      <c r="C65" s="47">
        <v>-155.15608</v>
      </c>
      <c r="D65" s="47">
        <v>0.45</v>
      </c>
    </row>
    <row r="66" spans="1:4" ht="15" x14ac:dyDescent="0.25">
      <c r="A66" s="47" t="s">
        <v>295</v>
      </c>
      <c r="B66" s="47">
        <v>19.324619999999999</v>
      </c>
      <c r="C66" s="47">
        <v>-155.29593</v>
      </c>
      <c r="D66" s="47">
        <v>1.64</v>
      </c>
    </row>
    <row r="67" spans="1:4" ht="15" x14ac:dyDescent="0.25">
      <c r="A67" s="47" t="s">
        <v>116</v>
      </c>
      <c r="B67" s="47">
        <v>19.303380000000001</v>
      </c>
      <c r="C67" s="47">
        <v>-155.25505000000001</v>
      </c>
      <c r="D67" s="47">
        <v>1.07</v>
      </c>
    </row>
    <row r="68" spans="1:4" ht="15" x14ac:dyDescent="0.25">
      <c r="A68" s="47" t="s">
        <v>114</v>
      </c>
      <c r="B68" s="47">
        <v>19.302209999999999</v>
      </c>
      <c r="C68" s="47">
        <v>-155.24857</v>
      </c>
      <c r="D68" s="47">
        <v>1.02</v>
      </c>
    </row>
    <row r="69" spans="1:4" ht="15" x14ac:dyDescent="0.25">
      <c r="A69" s="47" t="s">
        <v>115</v>
      </c>
      <c r="B69" s="47">
        <v>19.303129999999999</v>
      </c>
      <c r="C69" s="47">
        <v>-155.23407</v>
      </c>
      <c r="D69" s="47">
        <v>1.37</v>
      </c>
    </row>
    <row r="70" spans="1:4" ht="15" x14ac:dyDescent="0.25">
      <c r="A70" s="47" t="s">
        <v>296</v>
      </c>
      <c r="B70" s="47">
        <v>19.30294</v>
      </c>
      <c r="C70" s="47">
        <v>-155.22771</v>
      </c>
      <c r="D70" s="47">
        <v>0.56000000000000005</v>
      </c>
    </row>
    <row r="71" spans="1:4" ht="15" x14ac:dyDescent="0.25">
      <c r="A71" s="47" t="s">
        <v>127</v>
      </c>
      <c r="B71" s="47">
        <v>19.360859999999999</v>
      </c>
      <c r="C71" s="47">
        <v>-155.25524999999999</v>
      </c>
      <c r="D71" s="47">
        <v>2.66</v>
      </c>
    </row>
    <row r="72" spans="1:4" ht="15" x14ac:dyDescent="0.25">
      <c r="A72" s="47" t="s">
        <v>297</v>
      </c>
      <c r="B72" s="47">
        <v>19.29693</v>
      </c>
      <c r="C72" s="47">
        <v>-155.15595999999999</v>
      </c>
      <c r="D72" s="47">
        <v>0.77</v>
      </c>
    </row>
    <row r="73" spans="1:4" ht="15" x14ac:dyDescent="0.25">
      <c r="A73" s="47" t="s">
        <v>145</v>
      </c>
      <c r="B73" s="47">
        <v>19.416460000000001</v>
      </c>
      <c r="C73" s="47">
        <v>-155.24486999999999</v>
      </c>
      <c r="D73" s="47">
        <v>2.15</v>
      </c>
    </row>
    <row r="74" spans="1:4" ht="15" x14ac:dyDescent="0.25">
      <c r="A74" s="47" t="s">
        <v>298</v>
      </c>
      <c r="B74" s="47">
        <v>19.366849999999999</v>
      </c>
      <c r="C74" s="47">
        <v>-155.26732000000001</v>
      </c>
      <c r="D74" s="47">
        <v>5.58</v>
      </c>
    </row>
    <row r="76" spans="1:4" ht="15" x14ac:dyDescent="0.25">
      <c r="A76" s="47" t="s">
        <v>299</v>
      </c>
      <c r="B76" s="47"/>
      <c r="C76" s="47"/>
      <c r="D76" s="47"/>
    </row>
    <row r="77" spans="1:4" ht="15" x14ac:dyDescent="0.25">
      <c r="A77" s="47" t="s">
        <v>300</v>
      </c>
      <c r="B77" s="47"/>
      <c r="C77" s="47"/>
      <c r="D77" s="47"/>
    </row>
    <row r="78" spans="1:4" ht="15" x14ac:dyDescent="0.25">
      <c r="A78" s="47" t="s">
        <v>301</v>
      </c>
      <c r="B78" s="47"/>
      <c r="C78" s="47"/>
      <c r="D78" s="47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scoria size shape</vt:lpstr>
      <vt:lpstr>K-3 thickness</vt:lpstr>
      <vt:lpstr>K-3 locations median grain size</vt:lpstr>
    </vt:vector>
  </TitlesOfParts>
  <Company>Hawaiian Volcano Observatory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Swanson</dc:creator>
  <cp:lastModifiedBy>Rose, Timothy</cp:lastModifiedBy>
  <dcterms:created xsi:type="dcterms:W3CDTF">2004-10-23T21:40:33Z</dcterms:created>
  <dcterms:modified xsi:type="dcterms:W3CDTF">2018-06-11T17:20:53Z</dcterms:modified>
</cp:coreProperties>
</file>