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set\Desktop\K3 final\DR\"/>
    </mc:Choice>
  </mc:AlternateContent>
  <bookViews>
    <workbookView xWindow="0" yWindow="0" windowWidth="18765" windowHeight="9825"/>
  </bookViews>
  <sheets>
    <sheet name="data" sheetId="1" r:id="rId1"/>
    <sheet name="Sheet1"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1" l="1"/>
  <c r="U4" i="1"/>
  <c r="AH29" i="1"/>
  <c r="U5" i="1"/>
  <c r="L52" i="1" l="1"/>
  <c r="C52" i="1"/>
  <c r="D52" i="1"/>
  <c r="E52" i="1"/>
  <c r="F52" i="1"/>
  <c r="G52" i="1"/>
  <c r="H52" i="1"/>
  <c r="I52" i="1"/>
  <c r="J52" i="1"/>
  <c r="B52" i="1"/>
  <c r="C29" i="1"/>
  <c r="D29" i="1"/>
  <c r="E29" i="1"/>
  <c r="F29" i="1"/>
  <c r="G29" i="1"/>
  <c r="H29" i="1"/>
  <c r="I29" i="1"/>
  <c r="J29" i="1"/>
  <c r="B29" i="1"/>
  <c r="C51" i="1"/>
  <c r="D51" i="1"/>
  <c r="E51" i="1"/>
  <c r="F51" i="1"/>
  <c r="G51" i="1"/>
  <c r="H51" i="1"/>
  <c r="I51" i="1"/>
  <c r="J51" i="1"/>
  <c r="B51" i="1"/>
  <c r="C28" i="1"/>
  <c r="D28" i="1"/>
  <c r="E28" i="1"/>
  <c r="F28" i="1"/>
  <c r="G28" i="1"/>
  <c r="H28" i="1"/>
  <c r="I28" i="1"/>
  <c r="J28" i="1"/>
  <c r="B25" i="1" l="1"/>
  <c r="B28" i="1" s="1"/>
</calcChain>
</file>

<file path=xl/sharedStrings.xml><?xml version="1.0" encoding="utf-8"?>
<sst xmlns="http://schemas.openxmlformats.org/spreadsheetml/2006/main" count="163" uniqueCount="26">
  <si>
    <t>The scorias dropped are from F02-25 (top of Kulana Pali, west of Ainahou Road)… slices C and G</t>
  </si>
  <si>
    <t>8.51 m</t>
  </si>
  <si>
    <t>12.07 m</t>
  </si>
  <si>
    <t>18.62 m</t>
  </si>
  <si>
    <t>27' 11"</t>
  </si>
  <si>
    <t>39' 7"</t>
  </si>
  <si>
    <t>61' 1"</t>
  </si>
  <si>
    <t>4-8 mm clasts</t>
  </si>
  <si>
    <t>C slice</t>
  </si>
  <si>
    <t>G slice</t>
  </si>
  <si>
    <t>`</t>
  </si>
  <si>
    <t>2,32</t>
  </si>
  <si>
    <t>1-2 mm clasts</t>
  </si>
  <si>
    <t>DR-14 Terminal velocity measurements.</t>
  </si>
  <si>
    <t>avg</t>
  </si>
  <si>
    <t>height meters</t>
  </si>
  <si>
    <t>height feet</t>
  </si>
  <si>
    <t>height/time</t>
  </si>
  <si>
    <t>1-2mm</t>
  </si>
  <si>
    <t>4-8mm</t>
  </si>
  <si>
    <t>m/s</t>
  </si>
  <si>
    <t>upper interval only</t>
  </si>
  <si>
    <t>full interval</t>
  </si>
  <si>
    <t xml:space="preserve"> </t>
  </si>
  <si>
    <t>approximate</t>
  </si>
  <si>
    <t>linear fit to averages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</si>
</sst>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7" tint="0.59999389629810485"/>
        <bgColor indexed="65"/>
      </patternFill>
    </fill>
    <fill>
      <patternFill patternType="solid">
        <fgColor theme="0"/>
        <bgColor indexed="64"/>
      </patternFill>
    </fill>
  </fills>
  <borders count="1">
    <border>
      <left/>
      <right/>
      <top/>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4">
    <xf numFmtId="0" fontId="0" fillId="0" borderId="0" xfId="0"/>
    <xf numFmtId="0" fontId="0" fillId="0" borderId="0" xfId="0" applyAlignment="1">
      <alignment horizontal="center"/>
    </xf>
    <xf numFmtId="0" fontId="2" fillId="0" borderId="0" xfId="0" applyFont="1" applyAlignment="1">
      <alignment horizontal="center"/>
    </xf>
    <xf numFmtId="2" fontId="0" fillId="0" borderId="0" xfId="0" applyNumberFormat="1" applyAlignment="1">
      <alignment horizontal="center"/>
    </xf>
    <xf numFmtId="0" fontId="1" fillId="5" borderId="0" xfId="1" applyFill="1" applyAlignment="1">
      <alignment horizontal="center"/>
    </xf>
    <xf numFmtId="2" fontId="1" fillId="5" borderId="0" xfId="1" applyNumberFormat="1" applyFill="1" applyAlignment="1">
      <alignment horizontal="center"/>
    </xf>
    <xf numFmtId="0" fontId="1" fillId="5" borderId="0" xfId="2" applyFill="1" applyAlignment="1">
      <alignment horizontal="center"/>
    </xf>
    <xf numFmtId="2" fontId="1" fillId="5" borderId="0" xfId="2" applyNumberFormat="1" applyFill="1" applyAlignment="1">
      <alignment horizontal="center"/>
    </xf>
    <xf numFmtId="0" fontId="1" fillId="5" borderId="0" xfId="3" applyFill="1" applyBorder="1" applyAlignment="1">
      <alignment horizontal="center"/>
    </xf>
    <xf numFmtId="2" fontId="1" fillId="5" borderId="0" xfId="3" applyNumberFormat="1" applyFill="1" applyBorder="1" applyAlignment="1">
      <alignment horizontal="center"/>
    </xf>
    <xf numFmtId="0" fontId="0" fillId="0" borderId="0" xfId="0" applyAlignment="1">
      <alignment vertical="center"/>
    </xf>
    <xf numFmtId="164" fontId="0" fillId="0" borderId="0" xfId="0" applyNumberFormat="1" applyAlignment="1">
      <alignment horizontal="center"/>
    </xf>
    <xf numFmtId="164" fontId="0" fillId="0" borderId="0" xfId="0" applyNumberFormat="1"/>
    <xf numFmtId="16" fontId="0" fillId="0" borderId="0" xfId="0" applyNumberFormat="1"/>
  </cellXfs>
  <cellStyles count="4">
    <cellStyle name="20% - Accent1" xfId="1" builtinId="30"/>
    <cellStyle name="20% - Accent2" xfId="2" builtinId="34"/>
    <cellStyle name="40% - Accent4" xfId="3" builtinId="4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96648588619204E-2"/>
          <c:y val="1.6017783209437288E-2"/>
          <c:w val="0.76901287378423733"/>
          <c:h val="0.9287037272632509"/>
        </c:manualLayout>
      </c:layout>
      <c:scatterChart>
        <c:scatterStyle val="lineMarker"/>
        <c:varyColors val="0"/>
        <c:ser>
          <c:idx val="0"/>
          <c:order val="0"/>
          <c:tx>
            <c:v>4-8mm</c:v>
          </c:tx>
          <c:spPr>
            <a:ln w="25400" cap="rnd">
              <a:noFill/>
              <a:round/>
            </a:ln>
            <a:effectLst/>
          </c:spPr>
          <c:marker>
            <c:symbol val="circle"/>
            <c:size val="5"/>
            <c:spPr>
              <a:solidFill>
                <a:schemeClr val="accent1"/>
              </a:solidFill>
              <a:ln w="9525">
                <a:solidFill>
                  <a:schemeClr val="accent1"/>
                </a:solidFill>
              </a:ln>
              <a:effectLst/>
            </c:spPr>
          </c:marker>
          <c:xVal>
            <c:numRef>
              <c:f>data!$B$10:$J$10</c:f>
              <c:numCache>
                <c:formatCode>General</c:formatCode>
                <c:ptCount val="9"/>
                <c:pt idx="0">
                  <c:v>8.51</c:v>
                </c:pt>
                <c:pt idx="1">
                  <c:v>12.07</c:v>
                </c:pt>
                <c:pt idx="2">
                  <c:v>18.62</c:v>
                </c:pt>
                <c:pt idx="3">
                  <c:v>8.51</c:v>
                </c:pt>
                <c:pt idx="4">
                  <c:v>8.51</c:v>
                </c:pt>
                <c:pt idx="5">
                  <c:v>12.07</c:v>
                </c:pt>
                <c:pt idx="6">
                  <c:v>12.07</c:v>
                </c:pt>
                <c:pt idx="7">
                  <c:v>18.62</c:v>
                </c:pt>
                <c:pt idx="8">
                  <c:v>18.62</c:v>
                </c:pt>
              </c:numCache>
            </c:numRef>
          </c:xVal>
          <c:yVal>
            <c:numRef>
              <c:f>data!$B$28:$J$28</c:f>
              <c:numCache>
                <c:formatCode>0.00</c:formatCode>
                <c:ptCount val="9"/>
                <c:pt idx="0">
                  <c:v>1.4970000000000001</c:v>
                </c:pt>
                <c:pt idx="1">
                  <c:v>1.7418181818181815</c:v>
                </c:pt>
                <c:pt idx="2">
                  <c:v>2.3522222222222222</c:v>
                </c:pt>
                <c:pt idx="3">
                  <c:v>1.4591666666666665</c:v>
                </c:pt>
                <c:pt idx="4">
                  <c:v>1.4840000000000002</c:v>
                </c:pt>
                <c:pt idx="5">
                  <c:v>1.8036363636363637</c:v>
                </c:pt>
                <c:pt idx="6">
                  <c:v>1.8036363636363637</c:v>
                </c:pt>
                <c:pt idx="7">
                  <c:v>2.4575</c:v>
                </c:pt>
                <c:pt idx="8">
                  <c:v>2.4089999999999998</c:v>
                </c:pt>
              </c:numCache>
            </c:numRef>
          </c:yVal>
          <c:smooth val="0"/>
          <c:extLst>
            <c:ext xmlns:c16="http://schemas.microsoft.com/office/drawing/2014/chart" uri="{C3380CC4-5D6E-409C-BE32-E72D297353CC}">
              <c16:uniqueId val="{00000000-580E-48E2-B19E-DC35106971C4}"/>
            </c:ext>
          </c:extLst>
        </c:ser>
        <c:ser>
          <c:idx val="1"/>
          <c:order val="1"/>
          <c:tx>
            <c:v>1-2mm</c:v>
          </c:tx>
          <c:spPr>
            <a:ln w="25400" cap="rnd">
              <a:noFill/>
              <a:round/>
            </a:ln>
            <a:effectLst/>
          </c:spPr>
          <c:marker>
            <c:symbol val="circle"/>
            <c:size val="5"/>
            <c:spPr>
              <a:solidFill>
                <a:schemeClr val="accent2"/>
              </a:solidFill>
              <a:ln w="9525">
                <a:solidFill>
                  <a:schemeClr val="accent2"/>
                </a:solidFill>
              </a:ln>
              <a:effectLst/>
            </c:spPr>
          </c:marker>
          <c:xVal>
            <c:numRef>
              <c:f>data!$B$32:$J$32</c:f>
              <c:numCache>
                <c:formatCode>General</c:formatCode>
                <c:ptCount val="9"/>
                <c:pt idx="0">
                  <c:v>8.51</c:v>
                </c:pt>
                <c:pt idx="1">
                  <c:v>12.07</c:v>
                </c:pt>
                <c:pt idx="2">
                  <c:v>18.62</c:v>
                </c:pt>
                <c:pt idx="3">
                  <c:v>8.51</c:v>
                </c:pt>
                <c:pt idx="4">
                  <c:v>8.51</c:v>
                </c:pt>
                <c:pt idx="5">
                  <c:v>12.07</c:v>
                </c:pt>
                <c:pt idx="6">
                  <c:v>12.07</c:v>
                </c:pt>
                <c:pt idx="7">
                  <c:v>18.62</c:v>
                </c:pt>
                <c:pt idx="8">
                  <c:v>18.62</c:v>
                </c:pt>
              </c:numCache>
            </c:numRef>
          </c:xVal>
          <c:yVal>
            <c:numRef>
              <c:f>data!$B$51:$J$51</c:f>
              <c:numCache>
                <c:formatCode>0.00</c:formatCode>
                <c:ptCount val="9"/>
                <c:pt idx="0">
                  <c:v>2.0670000000000002</c:v>
                </c:pt>
                <c:pt idx="1">
                  <c:v>2.6707692307692312</c:v>
                </c:pt>
                <c:pt idx="2">
                  <c:v>3.4533333333333331</c:v>
                </c:pt>
                <c:pt idx="3">
                  <c:v>2.0314285714285711</c:v>
                </c:pt>
                <c:pt idx="4">
                  <c:v>1.9869230769230766</c:v>
                </c:pt>
                <c:pt idx="5">
                  <c:v>2.6225000000000001</c:v>
                </c:pt>
                <c:pt idx="6">
                  <c:v>2.6480000000000001</c:v>
                </c:pt>
                <c:pt idx="7">
                  <c:v>3.3591666666666669</c:v>
                </c:pt>
                <c:pt idx="8">
                  <c:v>3.246</c:v>
                </c:pt>
              </c:numCache>
            </c:numRef>
          </c:yVal>
          <c:smooth val="0"/>
          <c:extLst>
            <c:ext xmlns:c16="http://schemas.microsoft.com/office/drawing/2014/chart" uri="{C3380CC4-5D6E-409C-BE32-E72D297353CC}">
              <c16:uniqueId val="{00000001-580E-48E2-B19E-DC35106971C4}"/>
            </c:ext>
          </c:extLst>
        </c:ser>
        <c:dLbls>
          <c:showLegendKey val="0"/>
          <c:showVal val="0"/>
          <c:showCatName val="0"/>
          <c:showSerName val="0"/>
          <c:showPercent val="0"/>
          <c:showBubbleSize val="0"/>
        </c:dLbls>
        <c:axId val="439306656"/>
        <c:axId val="439308296"/>
      </c:scatterChart>
      <c:valAx>
        <c:axId val="439306656"/>
        <c:scaling>
          <c:orientation val="minMax"/>
          <c:min val="5"/>
        </c:scaling>
        <c:delete val="0"/>
        <c:axPos val="b"/>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308296"/>
        <c:crosses val="autoZero"/>
        <c:crossBetween val="midCat"/>
      </c:valAx>
      <c:valAx>
        <c:axId val="439308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306656"/>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974428125876992E-2"/>
          <c:y val="1.0593854212892806E-2"/>
          <c:w val="0.94572445350269796"/>
          <c:h val="0.93403911441423304"/>
        </c:manualLayout>
      </c:layout>
      <c:scatterChart>
        <c:scatterStyle val="lineMarker"/>
        <c:varyColors val="0"/>
        <c:ser>
          <c:idx val="0"/>
          <c:order val="0"/>
          <c:tx>
            <c:v>4-8mm</c:v>
          </c:tx>
          <c:spPr>
            <a:ln w="25400" cap="rnd">
              <a:noFill/>
              <a:round/>
            </a:ln>
            <a:effectLst/>
          </c:spPr>
          <c:marker>
            <c:symbol val="circle"/>
            <c:size val="5"/>
            <c:spPr>
              <a:solidFill>
                <a:schemeClr val="accent1"/>
              </a:solidFill>
              <a:ln w="9525">
                <a:solidFill>
                  <a:schemeClr val="accent1"/>
                </a:solidFill>
              </a:ln>
              <a:effectLst/>
            </c:spPr>
          </c:marker>
          <c:trendline>
            <c:spPr>
              <a:ln w="22225" cap="rnd">
                <a:solidFill>
                  <a:srgbClr val="FF0000"/>
                </a:solidFill>
                <a:prstDash val="sysDot"/>
              </a:ln>
              <a:effectLst/>
            </c:spPr>
            <c:trendlineType val="linear"/>
            <c:dispRSqr val="0"/>
            <c:dispEq val="1"/>
            <c:trendlineLbl>
              <c:layout>
                <c:manualLayout>
                  <c:x val="3.352183239196057E-2"/>
                  <c:y val="-3.1648564480098597E-2"/>
                </c:manualLayout>
              </c:layout>
              <c:numFmt formatCode="General" sourceLinked="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rendlineLbl>
          </c:trendline>
          <c:xVal>
            <c:numRef>
              <c:f>data!$B$28:$J$28</c:f>
              <c:numCache>
                <c:formatCode>0.00</c:formatCode>
                <c:ptCount val="9"/>
                <c:pt idx="0">
                  <c:v>1.4970000000000001</c:v>
                </c:pt>
                <c:pt idx="1">
                  <c:v>1.7418181818181815</c:v>
                </c:pt>
                <c:pt idx="2">
                  <c:v>2.3522222222222222</c:v>
                </c:pt>
                <c:pt idx="3">
                  <c:v>1.4591666666666665</c:v>
                </c:pt>
                <c:pt idx="4">
                  <c:v>1.4840000000000002</c:v>
                </c:pt>
                <c:pt idx="5">
                  <c:v>1.8036363636363637</c:v>
                </c:pt>
                <c:pt idx="6">
                  <c:v>1.8036363636363637</c:v>
                </c:pt>
                <c:pt idx="7">
                  <c:v>2.4575</c:v>
                </c:pt>
                <c:pt idx="8">
                  <c:v>2.4089999999999998</c:v>
                </c:pt>
              </c:numCache>
            </c:numRef>
          </c:xVal>
          <c:yVal>
            <c:numRef>
              <c:f>data!$B$10:$J$10</c:f>
              <c:numCache>
                <c:formatCode>General</c:formatCode>
                <c:ptCount val="9"/>
                <c:pt idx="0">
                  <c:v>8.51</c:v>
                </c:pt>
                <c:pt idx="1">
                  <c:v>12.07</c:v>
                </c:pt>
                <c:pt idx="2">
                  <c:v>18.62</c:v>
                </c:pt>
                <c:pt idx="3">
                  <c:v>8.51</c:v>
                </c:pt>
                <c:pt idx="4">
                  <c:v>8.51</c:v>
                </c:pt>
                <c:pt idx="5">
                  <c:v>12.07</c:v>
                </c:pt>
                <c:pt idx="6">
                  <c:v>12.07</c:v>
                </c:pt>
                <c:pt idx="7">
                  <c:v>18.62</c:v>
                </c:pt>
                <c:pt idx="8">
                  <c:v>18.62</c:v>
                </c:pt>
              </c:numCache>
            </c:numRef>
          </c:yVal>
          <c:smooth val="0"/>
          <c:extLst>
            <c:ext xmlns:c16="http://schemas.microsoft.com/office/drawing/2014/chart" uri="{C3380CC4-5D6E-409C-BE32-E72D297353CC}">
              <c16:uniqueId val="{00000000-4E6B-48B8-A241-9A151E23C3F9}"/>
            </c:ext>
          </c:extLst>
        </c:ser>
        <c:ser>
          <c:idx val="1"/>
          <c:order val="1"/>
          <c:tx>
            <c:v>1-2mm</c:v>
          </c:tx>
          <c:spPr>
            <a:ln w="25400" cap="rnd">
              <a:noFill/>
              <a:round/>
            </a:ln>
            <a:effectLst/>
          </c:spPr>
          <c:marker>
            <c:symbol val="circle"/>
            <c:size val="5"/>
            <c:spPr>
              <a:solidFill>
                <a:schemeClr val="accent2"/>
              </a:solidFill>
              <a:ln w="9525">
                <a:solidFill>
                  <a:schemeClr val="accent2"/>
                </a:solidFill>
              </a:ln>
              <a:effectLst/>
            </c:spPr>
          </c:marker>
          <c:trendline>
            <c:spPr>
              <a:ln w="22225" cap="rnd">
                <a:solidFill>
                  <a:schemeClr val="accent1">
                    <a:lumMod val="75000"/>
                  </a:schemeClr>
                </a:solidFill>
                <a:prstDash val="sysDot"/>
              </a:ln>
              <a:effectLst/>
            </c:spPr>
            <c:trendlineType val="linear"/>
            <c:dispRSqr val="0"/>
            <c:dispEq val="1"/>
            <c:trendlineLbl>
              <c:layout>
                <c:manualLayout>
                  <c:x val="7.3708466292379385E-2"/>
                  <c:y val="-3.7140990256150558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200" b="1" baseline="0"/>
                      <a:t>y = </a:t>
                    </a:r>
                    <a:r>
                      <a:rPr lang="en-US" sz="1200" b="1" i="0" baseline="0"/>
                      <a:t>7.5974x</a:t>
                    </a:r>
                    <a:r>
                      <a:rPr lang="en-US" sz="1200" b="1" baseline="0"/>
                      <a:t> - 7.2649</a:t>
                    </a:r>
                    <a:endParaRPr lang="en-US" sz="1200" b="1"/>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data!$B$51:$J$51</c:f>
              <c:numCache>
                <c:formatCode>0.00</c:formatCode>
                <c:ptCount val="9"/>
                <c:pt idx="0">
                  <c:v>2.0670000000000002</c:v>
                </c:pt>
                <c:pt idx="1">
                  <c:v>2.6707692307692312</c:v>
                </c:pt>
                <c:pt idx="2">
                  <c:v>3.4533333333333331</c:v>
                </c:pt>
                <c:pt idx="3">
                  <c:v>2.0314285714285711</c:v>
                </c:pt>
                <c:pt idx="4">
                  <c:v>1.9869230769230766</c:v>
                </c:pt>
                <c:pt idx="5">
                  <c:v>2.6225000000000001</c:v>
                </c:pt>
                <c:pt idx="6">
                  <c:v>2.6480000000000001</c:v>
                </c:pt>
                <c:pt idx="7">
                  <c:v>3.3591666666666669</c:v>
                </c:pt>
                <c:pt idx="8">
                  <c:v>3.246</c:v>
                </c:pt>
              </c:numCache>
            </c:numRef>
          </c:xVal>
          <c:yVal>
            <c:numRef>
              <c:f>data!$B$32:$J$32</c:f>
              <c:numCache>
                <c:formatCode>General</c:formatCode>
                <c:ptCount val="9"/>
                <c:pt idx="0">
                  <c:v>8.51</c:v>
                </c:pt>
                <c:pt idx="1">
                  <c:v>12.07</c:v>
                </c:pt>
                <c:pt idx="2">
                  <c:v>18.62</c:v>
                </c:pt>
                <c:pt idx="3">
                  <c:v>8.51</c:v>
                </c:pt>
                <c:pt idx="4">
                  <c:v>8.51</c:v>
                </c:pt>
                <c:pt idx="5">
                  <c:v>12.07</c:v>
                </c:pt>
                <c:pt idx="6">
                  <c:v>12.07</c:v>
                </c:pt>
                <c:pt idx="7">
                  <c:v>18.62</c:v>
                </c:pt>
                <c:pt idx="8">
                  <c:v>18.62</c:v>
                </c:pt>
              </c:numCache>
            </c:numRef>
          </c:yVal>
          <c:smooth val="0"/>
          <c:extLst>
            <c:ext xmlns:c16="http://schemas.microsoft.com/office/drawing/2014/chart" uri="{C3380CC4-5D6E-409C-BE32-E72D297353CC}">
              <c16:uniqueId val="{00000001-4E6B-48B8-A241-9A151E23C3F9}"/>
            </c:ext>
          </c:extLst>
        </c:ser>
        <c:dLbls>
          <c:showLegendKey val="0"/>
          <c:showVal val="0"/>
          <c:showCatName val="0"/>
          <c:showSerName val="0"/>
          <c:showPercent val="0"/>
          <c:showBubbleSize val="0"/>
        </c:dLbls>
        <c:axId val="458580272"/>
        <c:axId val="458577648"/>
      </c:scatterChart>
      <c:valAx>
        <c:axId val="45858027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577648"/>
        <c:crosses val="autoZero"/>
        <c:crossBetween val="midCat"/>
      </c:valAx>
      <c:valAx>
        <c:axId val="45857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580272"/>
        <c:crosses val="autoZero"/>
        <c:crossBetween val="midCat"/>
      </c:valAx>
      <c:spPr>
        <a:noFill/>
        <a:ln>
          <a:noFill/>
        </a:ln>
        <a:effectLst/>
      </c:spPr>
    </c:plotArea>
    <c:legend>
      <c:legendPos val="r"/>
      <c:layout>
        <c:manualLayout>
          <c:xMode val="edge"/>
          <c:yMode val="edge"/>
          <c:x val="0.78098269556439515"/>
          <c:y val="0.52175366450669591"/>
          <c:w val="0.13664433424516537"/>
          <c:h val="0.17799171931634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yVal>
            <c:numRef>
              <c:f>Sheet1!$B$15:$J$15</c:f>
              <c:numCache>
                <c:formatCode>0.00</c:formatCode>
                <c:ptCount val="9"/>
                <c:pt idx="0">
                  <c:v>2.0670000000000002</c:v>
                </c:pt>
                <c:pt idx="1">
                  <c:v>2.6707692307692312</c:v>
                </c:pt>
                <c:pt idx="2">
                  <c:v>3.4533333333333331</c:v>
                </c:pt>
                <c:pt idx="3">
                  <c:v>2.0314285714285711</c:v>
                </c:pt>
                <c:pt idx="4">
                  <c:v>1.9869230769230766</c:v>
                </c:pt>
                <c:pt idx="5">
                  <c:v>2.6225000000000001</c:v>
                </c:pt>
                <c:pt idx="6">
                  <c:v>2.6480000000000001</c:v>
                </c:pt>
                <c:pt idx="7">
                  <c:v>3.3591666666666669</c:v>
                </c:pt>
                <c:pt idx="8">
                  <c:v>3.246</c:v>
                </c:pt>
              </c:numCache>
            </c:numRef>
          </c:yVal>
          <c:smooth val="0"/>
          <c:extLst>
            <c:ext xmlns:c16="http://schemas.microsoft.com/office/drawing/2014/chart" uri="{C3380CC4-5D6E-409C-BE32-E72D297353CC}">
              <c16:uniqueId val="{00000000-51E1-40B6-BC4C-2B89FA031687}"/>
            </c:ext>
          </c:extLst>
        </c:ser>
        <c:dLbls>
          <c:showLegendKey val="0"/>
          <c:showVal val="0"/>
          <c:showCatName val="0"/>
          <c:showSerName val="0"/>
          <c:showPercent val="0"/>
          <c:showBubbleSize val="0"/>
        </c:dLbls>
        <c:axId val="355866224"/>
        <c:axId val="355866880"/>
      </c:scatterChart>
      <c:valAx>
        <c:axId val="355866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5866880"/>
        <c:crosses val="autoZero"/>
        <c:crossBetween val="midCat"/>
      </c:valAx>
      <c:valAx>
        <c:axId val="3558668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5866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165651</xdr:rowOff>
    </xdr:from>
    <xdr:ext cx="9773478" cy="1062936"/>
    <xdr:sp macro="" textlink="">
      <xdr:nvSpPr>
        <xdr:cNvPr id="2" name="TextBox 1"/>
        <xdr:cNvSpPr txBox="1"/>
      </xdr:nvSpPr>
      <xdr:spPr>
        <a:xfrm>
          <a:off x="0" y="165651"/>
          <a:ext cx="9773478" cy="1062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tx1"/>
              </a:solidFill>
              <a:effectLst/>
              <a:latin typeface="+mn-lt"/>
              <a:ea typeface="+mn-ea"/>
              <a:cs typeface="+mn-cs"/>
            </a:rPr>
            <a:t>Terminal velocity measurements of K-3 scoria clasts were made in the calm-air environment of a little-used stairwell in the Smithsonian Institution’s National Museum of Natural History. The same 10 1-2 and 4-8 mm clasts were dropped twice from heights of 8.51, 12.07, and 18.62 m, and two operators made simultaneous stopwatch measurements of fall durations. These durations and heights yielded average fall velocities of 7.6 and 10.8 m/s respectively for the 1-2 and 4-8 mm clasts. </a:t>
          </a:r>
        </a:p>
        <a:p>
          <a:endParaRPr lang="en-US" sz="1200"/>
        </a:p>
      </xdr:txBody>
    </xdr:sp>
    <xdr:clientData/>
  </xdr:oneCellAnchor>
  <xdr:twoCellAnchor>
    <xdr:from>
      <xdr:col>11</xdr:col>
      <xdr:colOff>80686</xdr:colOff>
      <xdr:row>38</xdr:row>
      <xdr:rowOff>80493</xdr:rowOff>
    </xdr:from>
    <xdr:to>
      <xdr:col>19</xdr:col>
      <xdr:colOff>509789</xdr:colOff>
      <xdr:row>64</xdr:row>
      <xdr:rowOff>67465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523204</xdr:colOff>
      <xdr:row>10</xdr:row>
      <xdr:rowOff>13308</xdr:rowOff>
    </xdr:from>
    <xdr:to>
      <xdr:col>24</xdr:col>
      <xdr:colOff>88637</xdr:colOff>
      <xdr:row>35</xdr:row>
      <xdr:rowOff>134154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2</xdr:row>
      <xdr:rowOff>38100</xdr:rowOff>
    </xdr:from>
    <xdr:to>
      <xdr:col>18</xdr:col>
      <xdr:colOff>400050</xdr:colOff>
      <xdr:row>16</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tabSelected="1" zoomScale="71" zoomScaleNormal="71" workbookViewId="0">
      <selection activeCell="B15" sqref="B15"/>
    </sheetView>
  </sheetViews>
  <sheetFormatPr defaultRowHeight="15" x14ac:dyDescent="0.25"/>
  <cols>
    <col min="1" max="1" width="17.140625" customWidth="1"/>
    <col min="2" max="2" width="15.5703125" style="1" customWidth="1"/>
    <col min="3" max="3" width="16.28515625" style="1" customWidth="1"/>
    <col min="4" max="4" width="14.5703125" style="1" customWidth="1"/>
    <col min="5" max="5" width="18.140625" style="1" customWidth="1"/>
    <col min="6" max="6" width="14" style="8" customWidth="1"/>
    <col min="7" max="7" width="15.5703125" style="1" customWidth="1"/>
    <col min="8" max="8" width="13.42578125" style="4" customWidth="1"/>
    <col min="9" max="9" width="14.5703125" style="1" customWidth="1"/>
    <col min="10" max="10" width="15" style="6" customWidth="1"/>
    <col min="256" max="256" width="17.140625" customWidth="1"/>
    <col min="257" max="257" width="20.85546875" customWidth="1"/>
    <col min="258" max="258" width="20.28515625" customWidth="1"/>
    <col min="259" max="259" width="18.140625" customWidth="1"/>
    <col min="260" max="260" width="9.140625" customWidth="1"/>
    <col min="261" max="262" width="18.140625" customWidth="1"/>
    <col min="263" max="264" width="18" customWidth="1"/>
    <col min="265" max="266" width="17.42578125" customWidth="1"/>
    <col min="512" max="512" width="17.140625" customWidth="1"/>
    <col min="513" max="513" width="20.85546875" customWidth="1"/>
    <col min="514" max="514" width="20.28515625" customWidth="1"/>
    <col min="515" max="515" width="18.140625" customWidth="1"/>
    <col min="516" max="516" width="9.140625" customWidth="1"/>
    <col min="517" max="518" width="18.140625" customWidth="1"/>
    <col min="519" max="520" width="18" customWidth="1"/>
    <col min="521" max="522" width="17.42578125" customWidth="1"/>
    <col min="768" max="768" width="17.140625" customWidth="1"/>
    <col min="769" max="769" width="20.85546875" customWidth="1"/>
    <col min="770" max="770" width="20.28515625" customWidth="1"/>
    <col min="771" max="771" width="18.140625" customWidth="1"/>
    <col min="772" max="772" width="9.140625" customWidth="1"/>
    <col min="773" max="774" width="18.140625" customWidth="1"/>
    <col min="775" max="776" width="18" customWidth="1"/>
    <col min="777" max="778" width="17.42578125" customWidth="1"/>
    <col min="1024" max="1024" width="17.140625" customWidth="1"/>
    <col min="1025" max="1025" width="20.85546875" customWidth="1"/>
    <col min="1026" max="1026" width="20.28515625" customWidth="1"/>
    <col min="1027" max="1027" width="18.140625" customWidth="1"/>
    <col min="1028" max="1028" width="9.140625" customWidth="1"/>
    <col min="1029" max="1030" width="18.140625" customWidth="1"/>
    <col min="1031" max="1032" width="18" customWidth="1"/>
    <col min="1033" max="1034" width="17.42578125" customWidth="1"/>
    <col min="1280" max="1280" width="17.140625" customWidth="1"/>
    <col min="1281" max="1281" width="20.85546875" customWidth="1"/>
    <col min="1282" max="1282" width="20.28515625" customWidth="1"/>
    <col min="1283" max="1283" width="18.140625" customWidth="1"/>
    <col min="1284" max="1284" width="9.140625" customWidth="1"/>
    <col min="1285" max="1286" width="18.140625" customWidth="1"/>
    <col min="1287" max="1288" width="18" customWidth="1"/>
    <col min="1289" max="1290" width="17.42578125" customWidth="1"/>
    <col min="1536" max="1536" width="17.140625" customWidth="1"/>
    <col min="1537" max="1537" width="20.85546875" customWidth="1"/>
    <col min="1538" max="1538" width="20.28515625" customWidth="1"/>
    <col min="1539" max="1539" width="18.140625" customWidth="1"/>
    <col min="1540" max="1540" width="9.140625" customWidth="1"/>
    <col min="1541" max="1542" width="18.140625" customWidth="1"/>
    <col min="1543" max="1544" width="18" customWidth="1"/>
    <col min="1545" max="1546" width="17.42578125" customWidth="1"/>
    <col min="1792" max="1792" width="17.140625" customWidth="1"/>
    <col min="1793" max="1793" width="20.85546875" customWidth="1"/>
    <col min="1794" max="1794" width="20.28515625" customWidth="1"/>
    <col min="1795" max="1795" width="18.140625" customWidth="1"/>
    <col min="1796" max="1796" width="9.140625" customWidth="1"/>
    <col min="1797" max="1798" width="18.140625" customWidth="1"/>
    <col min="1799" max="1800" width="18" customWidth="1"/>
    <col min="1801" max="1802" width="17.42578125" customWidth="1"/>
    <col min="2048" max="2048" width="17.140625" customWidth="1"/>
    <col min="2049" max="2049" width="20.85546875" customWidth="1"/>
    <col min="2050" max="2050" width="20.28515625" customWidth="1"/>
    <col min="2051" max="2051" width="18.140625" customWidth="1"/>
    <col min="2052" max="2052" width="9.140625" customWidth="1"/>
    <col min="2053" max="2054" width="18.140625" customWidth="1"/>
    <col min="2055" max="2056" width="18" customWidth="1"/>
    <col min="2057" max="2058" width="17.42578125" customWidth="1"/>
    <col min="2304" max="2304" width="17.140625" customWidth="1"/>
    <col min="2305" max="2305" width="20.85546875" customWidth="1"/>
    <col min="2306" max="2306" width="20.28515625" customWidth="1"/>
    <col min="2307" max="2307" width="18.140625" customWidth="1"/>
    <col min="2308" max="2308" width="9.140625" customWidth="1"/>
    <col min="2309" max="2310" width="18.140625" customWidth="1"/>
    <col min="2311" max="2312" width="18" customWidth="1"/>
    <col min="2313" max="2314" width="17.42578125" customWidth="1"/>
    <col min="2560" max="2560" width="17.140625" customWidth="1"/>
    <col min="2561" max="2561" width="20.85546875" customWidth="1"/>
    <col min="2562" max="2562" width="20.28515625" customWidth="1"/>
    <col min="2563" max="2563" width="18.140625" customWidth="1"/>
    <col min="2564" max="2564" width="9.140625" customWidth="1"/>
    <col min="2565" max="2566" width="18.140625" customWidth="1"/>
    <col min="2567" max="2568" width="18" customWidth="1"/>
    <col min="2569" max="2570" width="17.42578125" customWidth="1"/>
    <col min="2816" max="2816" width="17.140625" customWidth="1"/>
    <col min="2817" max="2817" width="20.85546875" customWidth="1"/>
    <col min="2818" max="2818" width="20.28515625" customWidth="1"/>
    <col min="2819" max="2819" width="18.140625" customWidth="1"/>
    <col min="2820" max="2820" width="9.140625" customWidth="1"/>
    <col min="2821" max="2822" width="18.140625" customWidth="1"/>
    <col min="2823" max="2824" width="18" customWidth="1"/>
    <col min="2825" max="2826" width="17.42578125" customWidth="1"/>
    <col min="3072" max="3072" width="17.140625" customWidth="1"/>
    <col min="3073" max="3073" width="20.85546875" customWidth="1"/>
    <col min="3074" max="3074" width="20.28515625" customWidth="1"/>
    <col min="3075" max="3075" width="18.140625" customWidth="1"/>
    <col min="3076" max="3076" width="9.140625" customWidth="1"/>
    <col min="3077" max="3078" width="18.140625" customWidth="1"/>
    <col min="3079" max="3080" width="18" customWidth="1"/>
    <col min="3081" max="3082" width="17.42578125" customWidth="1"/>
    <col min="3328" max="3328" width="17.140625" customWidth="1"/>
    <col min="3329" max="3329" width="20.85546875" customWidth="1"/>
    <col min="3330" max="3330" width="20.28515625" customWidth="1"/>
    <col min="3331" max="3331" width="18.140625" customWidth="1"/>
    <col min="3332" max="3332" width="9.140625" customWidth="1"/>
    <col min="3333" max="3334" width="18.140625" customWidth="1"/>
    <col min="3335" max="3336" width="18" customWidth="1"/>
    <col min="3337" max="3338" width="17.42578125" customWidth="1"/>
    <col min="3584" max="3584" width="17.140625" customWidth="1"/>
    <col min="3585" max="3585" width="20.85546875" customWidth="1"/>
    <col min="3586" max="3586" width="20.28515625" customWidth="1"/>
    <col min="3587" max="3587" width="18.140625" customWidth="1"/>
    <col min="3588" max="3588" width="9.140625" customWidth="1"/>
    <col min="3589" max="3590" width="18.140625" customWidth="1"/>
    <col min="3591" max="3592" width="18" customWidth="1"/>
    <col min="3593" max="3594" width="17.42578125" customWidth="1"/>
    <col min="3840" max="3840" width="17.140625" customWidth="1"/>
    <col min="3841" max="3841" width="20.85546875" customWidth="1"/>
    <col min="3842" max="3842" width="20.28515625" customWidth="1"/>
    <col min="3843" max="3843" width="18.140625" customWidth="1"/>
    <col min="3844" max="3844" width="9.140625" customWidth="1"/>
    <col min="3845" max="3846" width="18.140625" customWidth="1"/>
    <col min="3847" max="3848" width="18" customWidth="1"/>
    <col min="3849" max="3850" width="17.42578125" customWidth="1"/>
    <col min="4096" max="4096" width="17.140625" customWidth="1"/>
    <col min="4097" max="4097" width="20.85546875" customWidth="1"/>
    <col min="4098" max="4098" width="20.28515625" customWidth="1"/>
    <col min="4099" max="4099" width="18.140625" customWidth="1"/>
    <col min="4100" max="4100" width="9.140625" customWidth="1"/>
    <col min="4101" max="4102" width="18.140625" customWidth="1"/>
    <col min="4103" max="4104" width="18" customWidth="1"/>
    <col min="4105" max="4106" width="17.42578125" customWidth="1"/>
    <col min="4352" max="4352" width="17.140625" customWidth="1"/>
    <col min="4353" max="4353" width="20.85546875" customWidth="1"/>
    <col min="4354" max="4354" width="20.28515625" customWidth="1"/>
    <col min="4355" max="4355" width="18.140625" customWidth="1"/>
    <col min="4356" max="4356" width="9.140625" customWidth="1"/>
    <col min="4357" max="4358" width="18.140625" customWidth="1"/>
    <col min="4359" max="4360" width="18" customWidth="1"/>
    <col min="4361" max="4362" width="17.42578125" customWidth="1"/>
    <col min="4608" max="4608" width="17.140625" customWidth="1"/>
    <col min="4609" max="4609" width="20.85546875" customWidth="1"/>
    <col min="4610" max="4610" width="20.28515625" customWidth="1"/>
    <col min="4611" max="4611" width="18.140625" customWidth="1"/>
    <col min="4612" max="4612" width="9.140625" customWidth="1"/>
    <col min="4613" max="4614" width="18.140625" customWidth="1"/>
    <col min="4615" max="4616" width="18" customWidth="1"/>
    <col min="4617" max="4618" width="17.42578125" customWidth="1"/>
    <col min="4864" max="4864" width="17.140625" customWidth="1"/>
    <col min="4865" max="4865" width="20.85546875" customWidth="1"/>
    <col min="4866" max="4866" width="20.28515625" customWidth="1"/>
    <col min="4867" max="4867" width="18.140625" customWidth="1"/>
    <col min="4868" max="4868" width="9.140625" customWidth="1"/>
    <col min="4869" max="4870" width="18.140625" customWidth="1"/>
    <col min="4871" max="4872" width="18" customWidth="1"/>
    <col min="4873" max="4874" width="17.42578125" customWidth="1"/>
    <col min="5120" max="5120" width="17.140625" customWidth="1"/>
    <col min="5121" max="5121" width="20.85546875" customWidth="1"/>
    <col min="5122" max="5122" width="20.28515625" customWidth="1"/>
    <col min="5123" max="5123" width="18.140625" customWidth="1"/>
    <col min="5124" max="5124" width="9.140625" customWidth="1"/>
    <col min="5125" max="5126" width="18.140625" customWidth="1"/>
    <col min="5127" max="5128" width="18" customWidth="1"/>
    <col min="5129" max="5130" width="17.42578125" customWidth="1"/>
    <col min="5376" max="5376" width="17.140625" customWidth="1"/>
    <col min="5377" max="5377" width="20.85546875" customWidth="1"/>
    <col min="5378" max="5378" width="20.28515625" customWidth="1"/>
    <col min="5379" max="5379" width="18.140625" customWidth="1"/>
    <col min="5380" max="5380" width="9.140625" customWidth="1"/>
    <col min="5381" max="5382" width="18.140625" customWidth="1"/>
    <col min="5383" max="5384" width="18" customWidth="1"/>
    <col min="5385" max="5386" width="17.42578125" customWidth="1"/>
    <col min="5632" max="5632" width="17.140625" customWidth="1"/>
    <col min="5633" max="5633" width="20.85546875" customWidth="1"/>
    <col min="5634" max="5634" width="20.28515625" customWidth="1"/>
    <col min="5635" max="5635" width="18.140625" customWidth="1"/>
    <col min="5636" max="5636" width="9.140625" customWidth="1"/>
    <col min="5637" max="5638" width="18.140625" customWidth="1"/>
    <col min="5639" max="5640" width="18" customWidth="1"/>
    <col min="5641" max="5642" width="17.42578125" customWidth="1"/>
    <col min="5888" max="5888" width="17.140625" customWidth="1"/>
    <col min="5889" max="5889" width="20.85546875" customWidth="1"/>
    <col min="5890" max="5890" width="20.28515625" customWidth="1"/>
    <col min="5891" max="5891" width="18.140625" customWidth="1"/>
    <col min="5892" max="5892" width="9.140625" customWidth="1"/>
    <col min="5893" max="5894" width="18.140625" customWidth="1"/>
    <col min="5895" max="5896" width="18" customWidth="1"/>
    <col min="5897" max="5898" width="17.42578125" customWidth="1"/>
    <col min="6144" max="6144" width="17.140625" customWidth="1"/>
    <col min="6145" max="6145" width="20.85546875" customWidth="1"/>
    <col min="6146" max="6146" width="20.28515625" customWidth="1"/>
    <col min="6147" max="6147" width="18.140625" customWidth="1"/>
    <col min="6148" max="6148" width="9.140625" customWidth="1"/>
    <col min="6149" max="6150" width="18.140625" customWidth="1"/>
    <col min="6151" max="6152" width="18" customWidth="1"/>
    <col min="6153" max="6154" width="17.42578125" customWidth="1"/>
    <col min="6400" max="6400" width="17.140625" customWidth="1"/>
    <col min="6401" max="6401" width="20.85546875" customWidth="1"/>
    <col min="6402" max="6402" width="20.28515625" customWidth="1"/>
    <col min="6403" max="6403" width="18.140625" customWidth="1"/>
    <col min="6404" max="6404" width="9.140625" customWidth="1"/>
    <col min="6405" max="6406" width="18.140625" customWidth="1"/>
    <col min="6407" max="6408" width="18" customWidth="1"/>
    <col min="6409" max="6410" width="17.42578125" customWidth="1"/>
    <col min="6656" max="6656" width="17.140625" customWidth="1"/>
    <col min="6657" max="6657" width="20.85546875" customWidth="1"/>
    <col min="6658" max="6658" width="20.28515625" customWidth="1"/>
    <col min="6659" max="6659" width="18.140625" customWidth="1"/>
    <col min="6660" max="6660" width="9.140625" customWidth="1"/>
    <col min="6661" max="6662" width="18.140625" customWidth="1"/>
    <col min="6663" max="6664" width="18" customWidth="1"/>
    <col min="6665" max="6666" width="17.42578125" customWidth="1"/>
    <col min="6912" max="6912" width="17.140625" customWidth="1"/>
    <col min="6913" max="6913" width="20.85546875" customWidth="1"/>
    <col min="6914" max="6914" width="20.28515625" customWidth="1"/>
    <col min="6915" max="6915" width="18.140625" customWidth="1"/>
    <col min="6916" max="6916" width="9.140625" customWidth="1"/>
    <col min="6917" max="6918" width="18.140625" customWidth="1"/>
    <col min="6919" max="6920" width="18" customWidth="1"/>
    <col min="6921" max="6922" width="17.42578125" customWidth="1"/>
    <col min="7168" max="7168" width="17.140625" customWidth="1"/>
    <col min="7169" max="7169" width="20.85546875" customWidth="1"/>
    <col min="7170" max="7170" width="20.28515625" customWidth="1"/>
    <col min="7171" max="7171" width="18.140625" customWidth="1"/>
    <col min="7172" max="7172" width="9.140625" customWidth="1"/>
    <col min="7173" max="7174" width="18.140625" customWidth="1"/>
    <col min="7175" max="7176" width="18" customWidth="1"/>
    <col min="7177" max="7178" width="17.42578125" customWidth="1"/>
    <col min="7424" max="7424" width="17.140625" customWidth="1"/>
    <col min="7425" max="7425" width="20.85546875" customWidth="1"/>
    <col min="7426" max="7426" width="20.28515625" customWidth="1"/>
    <col min="7427" max="7427" width="18.140625" customWidth="1"/>
    <col min="7428" max="7428" width="9.140625" customWidth="1"/>
    <col min="7429" max="7430" width="18.140625" customWidth="1"/>
    <col min="7431" max="7432" width="18" customWidth="1"/>
    <col min="7433" max="7434" width="17.42578125" customWidth="1"/>
    <col min="7680" max="7680" width="17.140625" customWidth="1"/>
    <col min="7681" max="7681" width="20.85546875" customWidth="1"/>
    <col min="7682" max="7682" width="20.28515625" customWidth="1"/>
    <col min="7683" max="7683" width="18.140625" customWidth="1"/>
    <col min="7684" max="7684" width="9.140625" customWidth="1"/>
    <col min="7685" max="7686" width="18.140625" customWidth="1"/>
    <col min="7687" max="7688" width="18" customWidth="1"/>
    <col min="7689" max="7690" width="17.42578125" customWidth="1"/>
    <col min="7936" max="7936" width="17.140625" customWidth="1"/>
    <col min="7937" max="7937" width="20.85546875" customWidth="1"/>
    <col min="7938" max="7938" width="20.28515625" customWidth="1"/>
    <col min="7939" max="7939" width="18.140625" customWidth="1"/>
    <col min="7940" max="7940" width="9.140625" customWidth="1"/>
    <col min="7941" max="7942" width="18.140625" customWidth="1"/>
    <col min="7943" max="7944" width="18" customWidth="1"/>
    <col min="7945" max="7946" width="17.42578125" customWidth="1"/>
    <col min="8192" max="8192" width="17.140625" customWidth="1"/>
    <col min="8193" max="8193" width="20.85546875" customWidth="1"/>
    <col min="8194" max="8194" width="20.28515625" customWidth="1"/>
    <col min="8195" max="8195" width="18.140625" customWidth="1"/>
    <col min="8196" max="8196" width="9.140625" customWidth="1"/>
    <col min="8197" max="8198" width="18.140625" customWidth="1"/>
    <col min="8199" max="8200" width="18" customWidth="1"/>
    <col min="8201" max="8202" width="17.42578125" customWidth="1"/>
    <col min="8448" max="8448" width="17.140625" customWidth="1"/>
    <col min="8449" max="8449" width="20.85546875" customWidth="1"/>
    <col min="8450" max="8450" width="20.28515625" customWidth="1"/>
    <col min="8451" max="8451" width="18.140625" customWidth="1"/>
    <col min="8452" max="8452" width="9.140625" customWidth="1"/>
    <col min="8453" max="8454" width="18.140625" customWidth="1"/>
    <col min="8455" max="8456" width="18" customWidth="1"/>
    <col min="8457" max="8458" width="17.42578125" customWidth="1"/>
    <col min="8704" max="8704" width="17.140625" customWidth="1"/>
    <col min="8705" max="8705" width="20.85546875" customWidth="1"/>
    <col min="8706" max="8706" width="20.28515625" customWidth="1"/>
    <col min="8707" max="8707" width="18.140625" customWidth="1"/>
    <col min="8708" max="8708" width="9.140625" customWidth="1"/>
    <col min="8709" max="8710" width="18.140625" customWidth="1"/>
    <col min="8711" max="8712" width="18" customWidth="1"/>
    <col min="8713" max="8714" width="17.42578125" customWidth="1"/>
    <col min="8960" max="8960" width="17.140625" customWidth="1"/>
    <col min="8961" max="8961" width="20.85546875" customWidth="1"/>
    <col min="8962" max="8962" width="20.28515625" customWidth="1"/>
    <col min="8963" max="8963" width="18.140625" customWidth="1"/>
    <col min="8964" max="8964" width="9.140625" customWidth="1"/>
    <col min="8965" max="8966" width="18.140625" customWidth="1"/>
    <col min="8967" max="8968" width="18" customWidth="1"/>
    <col min="8969" max="8970" width="17.42578125" customWidth="1"/>
    <col min="9216" max="9216" width="17.140625" customWidth="1"/>
    <col min="9217" max="9217" width="20.85546875" customWidth="1"/>
    <col min="9218" max="9218" width="20.28515625" customWidth="1"/>
    <col min="9219" max="9219" width="18.140625" customWidth="1"/>
    <col min="9220" max="9220" width="9.140625" customWidth="1"/>
    <col min="9221" max="9222" width="18.140625" customWidth="1"/>
    <col min="9223" max="9224" width="18" customWidth="1"/>
    <col min="9225" max="9226" width="17.42578125" customWidth="1"/>
    <col min="9472" max="9472" width="17.140625" customWidth="1"/>
    <col min="9473" max="9473" width="20.85546875" customWidth="1"/>
    <col min="9474" max="9474" width="20.28515625" customWidth="1"/>
    <col min="9475" max="9475" width="18.140625" customWidth="1"/>
    <col min="9476" max="9476" width="9.140625" customWidth="1"/>
    <col min="9477" max="9478" width="18.140625" customWidth="1"/>
    <col min="9479" max="9480" width="18" customWidth="1"/>
    <col min="9481" max="9482" width="17.42578125" customWidth="1"/>
    <col min="9728" max="9728" width="17.140625" customWidth="1"/>
    <col min="9729" max="9729" width="20.85546875" customWidth="1"/>
    <col min="9730" max="9730" width="20.28515625" customWidth="1"/>
    <col min="9731" max="9731" width="18.140625" customWidth="1"/>
    <col min="9732" max="9732" width="9.140625" customWidth="1"/>
    <col min="9733" max="9734" width="18.140625" customWidth="1"/>
    <col min="9735" max="9736" width="18" customWidth="1"/>
    <col min="9737" max="9738" width="17.42578125" customWidth="1"/>
    <col min="9984" max="9984" width="17.140625" customWidth="1"/>
    <col min="9985" max="9985" width="20.85546875" customWidth="1"/>
    <col min="9986" max="9986" width="20.28515625" customWidth="1"/>
    <col min="9987" max="9987" width="18.140625" customWidth="1"/>
    <col min="9988" max="9988" width="9.140625" customWidth="1"/>
    <col min="9989" max="9990" width="18.140625" customWidth="1"/>
    <col min="9991" max="9992" width="18" customWidth="1"/>
    <col min="9993" max="9994" width="17.42578125" customWidth="1"/>
    <col min="10240" max="10240" width="17.140625" customWidth="1"/>
    <col min="10241" max="10241" width="20.85546875" customWidth="1"/>
    <col min="10242" max="10242" width="20.28515625" customWidth="1"/>
    <col min="10243" max="10243" width="18.140625" customWidth="1"/>
    <col min="10244" max="10244" width="9.140625" customWidth="1"/>
    <col min="10245" max="10246" width="18.140625" customWidth="1"/>
    <col min="10247" max="10248" width="18" customWidth="1"/>
    <col min="10249" max="10250" width="17.42578125" customWidth="1"/>
    <col min="10496" max="10496" width="17.140625" customWidth="1"/>
    <col min="10497" max="10497" width="20.85546875" customWidth="1"/>
    <col min="10498" max="10498" width="20.28515625" customWidth="1"/>
    <col min="10499" max="10499" width="18.140625" customWidth="1"/>
    <col min="10500" max="10500" width="9.140625" customWidth="1"/>
    <col min="10501" max="10502" width="18.140625" customWidth="1"/>
    <col min="10503" max="10504" width="18" customWidth="1"/>
    <col min="10505" max="10506" width="17.42578125" customWidth="1"/>
    <col min="10752" max="10752" width="17.140625" customWidth="1"/>
    <col min="10753" max="10753" width="20.85546875" customWidth="1"/>
    <col min="10754" max="10754" width="20.28515625" customWidth="1"/>
    <col min="10755" max="10755" width="18.140625" customWidth="1"/>
    <col min="10756" max="10756" width="9.140625" customWidth="1"/>
    <col min="10757" max="10758" width="18.140625" customWidth="1"/>
    <col min="10759" max="10760" width="18" customWidth="1"/>
    <col min="10761" max="10762" width="17.42578125" customWidth="1"/>
    <col min="11008" max="11008" width="17.140625" customWidth="1"/>
    <col min="11009" max="11009" width="20.85546875" customWidth="1"/>
    <col min="11010" max="11010" width="20.28515625" customWidth="1"/>
    <col min="11011" max="11011" width="18.140625" customWidth="1"/>
    <col min="11012" max="11012" width="9.140625" customWidth="1"/>
    <col min="11013" max="11014" width="18.140625" customWidth="1"/>
    <col min="11015" max="11016" width="18" customWidth="1"/>
    <col min="11017" max="11018" width="17.42578125" customWidth="1"/>
    <col min="11264" max="11264" width="17.140625" customWidth="1"/>
    <col min="11265" max="11265" width="20.85546875" customWidth="1"/>
    <col min="11266" max="11266" width="20.28515625" customWidth="1"/>
    <col min="11267" max="11267" width="18.140625" customWidth="1"/>
    <col min="11268" max="11268" width="9.140625" customWidth="1"/>
    <col min="11269" max="11270" width="18.140625" customWidth="1"/>
    <col min="11271" max="11272" width="18" customWidth="1"/>
    <col min="11273" max="11274" width="17.42578125" customWidth="1"/>
    <col min="11520" max="11520" width="17.140625" customWidth="1"/>
    <col min="11521" max="11521" width="20.85546875" customWidth="1"/>
    <col min="11522" max="11522" width="20.28515625" customWidth="1"/>
    <col min="11523" max="11523" width="18.140625" customWidth="1"/>
    <col min="11524" max="11524" width="9.140625" customWidth="1"/>
    <col min="11525" max="11526" width="18.140625" customWidth="1"/>
    <col min="11527" max="11528" width="18" customWidth="1"/>
    <col min="11529" max="11530" width="17.42578125" customWidth="1"/>
    <col min="11776" max="11776" width="17.140625" customWidth="1"/>
    <col min="11777" max="11777" width="20.85546875" customWidth="1"/>
    <col min="11778" max="11778" width="20.28515625" customWidth="1"/>
    <col min="11779" max="11779" width="18.140625" customWidth="1"/>
    <col min="11780" max="11780" width="9.140625" customWidth="1"/>
    <col min="11781" max="11782" width="18.140625" customWidth="1"/>
    <col min="11783" max="11784" width="18" customWidth="1"/>
    <col min="11785" max="11786" width="17.42578125" customWidth="1"/>
    <col min="12032" max="12032" width="17.140625" customWidth="1"/>
    <col min="12033" max="12033" width="20.85546875" customWidth="1"/>
    <col min="12034" max="12034" width="20.28515625" customWidth="1"/>
    <col min="12035" max="12035" width="18.140625" customWidth="1"/>
    <col min="12036" max="12036" width="9.140625" customWidth="1"/>
    <col min="12037" max="12038" width="18.140625" customWidth="1"/>
    <col min="12039" max="12040" width="18" customWidth="1"/>
    <col min="12041" max="12042" width="17.42578125" customWidth="1"/>
    <col min="12288" max="12288" width="17.140625" customWidth="1"/>
    <col min="12289" max="12289" width="20.85546875" customWidth="1"/>
    <col min="12290" max="12290" width="20.28515625" customWidth="1"/>
    <col min="12291" max="12291" width="18.140625" customWidth="1"/>
    <col min="12292" max="12292" width="9.140625" customWidth="1"/>
    <col min="12293" max="12294" width="18.140625" customWidth="1"/>
    <col min="12295" max="12296" width="18" customWidth="1"/>
    <col min="12297" max="12298" width="17.42578125" customWidth="1"/>
    <col min="12544" max="12544" width="17.140625" customWidth="1"/>
    <col min="12545" max="12545" width="20.85546875" customWidth="1"/>
    <col min="12546" max="12546" width="20.28515625" customWidth="1"/>
    <col min="12547" max="12547" width="18.140625" customWidth="1"/>
    <col min="12548" max="12548" width="9.140625" customWidth="1"/>
    <col min="12549" max="12550" width="18.140625" customWidth="1"/>
    <col min="12551" max="12552" width="18" customWidth="1"/>
    <col min="12553" max="12554" width="17.42578125" customWidth="1"/>
    <col min="12800" max="12800" width="17.140625" customWidth="1"/>
    <col min="12801" max="12801" width="20.85546875" customWidth="1"/>
    <col min="12802" max="12802" width="20.28515625" customWidth="1"/>
    <col min="12803" max="12803" width="18.140625" customWidth="1"/>
    <col min="12804" max="12804" width="9.140625" customWidth="1"/>
    <col min="12805" max="12806" width="18.140625" customWidth="1"/>
    <col min="12807" max="12808" width="18" customWidth="1"/>
    <col min="12809" max="12810" width="17.42578125" customWidth="1"/>
    <col min="13056" max="13056" width="17.140625" customWidth="1"/>
    <col min="13057" max="13057" width="20.85546875" customWidth="1"/>
    <col min="13058" max="13058" width="20.28515625" customWidth="1"/>
    <col min="13059" max="13059" width="18.140625" customWidth="1"/>
    <col min="13060" max="13060" width="9.140625" customWidth="1"/>
    <col min="13061" max="13062" width="18.140625" customWidth="1"/>
    <col min="13063" max="13064" width="18" customWidth="1"/>
    <col min="13065" max="13066" width="17.42578125" customWidth="1"/>
    <col min="13312" max="13312" width="17.140625" customWidth="1"/>
    <col min="13313" max="13313" width="20.85546875" customWidth="1"/>
    <col min="13314" max="13314" width="20.28515625" customWidth="1"/>
    <col min="13315" max="13315" width="18.140625" customWidth="1"/>
    <col min="13316" max="13316" width="9.140625" customWidth="1"/>
    <col min="13317" max="13318" width="18.140625" customWidth="1"/>
    <col min="13319" max="13320" width="18" customWidth="1"/>
    <col min="13321" max="13322" width="17.42578125" customWidth="1"/>
    <col min="13568" max="13568" width="17.140625" customWidth="1"/>
    <col min="13569" max="13569" width="20.85546875" customWidth="1"/>
    <col min="13570" max="13570" width="20.28515625" customWidth="1"/>
    <col min="13571" max="13571" width="18.140625" customWidth="1"/>
    <col min="13572" max="13572" width="9.140625" customWidth="1"/>
    <col min="13573" max="13574" width="18.140625" customWidth="1"/>
    <col min="13575" max="13576" width="18" customWidth="1"/>
    <col min="13577" max="13578" width="17.42578125" customWidth="1"/>
    <col min="13824" max="13824" width="17.140625" customWidth="1"/>
    <col min="13825" max="13825" width="20.85546875" customWidth="1"/>
    <col min="13826" max="13826" width="20.28515625" customWidth="1"/>
    <col min="13827" max="13827" width="18.140625" customWidth="1"/>
    <col min="13828" max="13828" width="9.140625" customWidth="1"/>
    <col min="13829" max="13830" width="18.140625" customWidth="1"/>
    <col min="13831" max="13832" width="18" customWidth="1"/>
    <col min="13833" max="13834" width="17.42578125" customWidth="1"/>
    <col min="14080" max="14080" width="17.140625" customWidth="1"/>
    <col min="14081" max="14081" width="20.85546875" customWidth="1"/>
    <col min="14082" max="14082" width="20.28515625" customWidth="1"/>
    <col min="14083" max="14083" width="18.140625" customWidth="1"/>
    <col min="14084" max="14084" width="9.140625" customWidth="1"/>
    <col min="14085" max="14086" width="18.140625" customWidth="1"/>
    <col min="14087" max="14088" width="18" customWidth="1"/>
    <col min="14089" max="14090" width="17.42578125" customWidth="1"/>
    <col min="14336" max="14336" width="17.140625" customWidth="1"/>
    <col min="14337" max="14337" width="20.85546875" customWidth="1"/>
    <col min="14338" max="14338" width="20.28515625" customWidth="1"/>
    <col min="14339" max="14339" width="18.140625" customWidth="1"/>
    <col min="14340" max="14340" width="9.140625" customWidth="1"/>
    <col min="14341" max="14342" width="18.140625" customWidth="1"/>
    <col min="14343" max="14344" width="18" customWidth="1"/>
    <col min="14345" max="14346" width="17.42578125" customWidth="1"/>
    <col min="14592" max="14592" width="17.140625" customWidth="1"/>
    <col min="14593" max="14593" width="20.85546875" customWidth="1"/>
    <col min="14594" max="14594" width="20.28515625" customWidth="1"/>
    <col min="14595" max="14595" width="18.140625" customWidth="1"/>
    <col min="14596" max="14596" width="9.140625" customWidth="1"/>
    <col min="14597" max="14598" width="18.140625" customWidth="1"/>
    <col min="14599" max="14600" width="18" customWidth="1"/>
    <col min="14601" max="14602" width="17.42578125" customWidth="1"/>
    <col min="14848" max="14848" width="17.140625" customWidth="1"/>
    <col min="14849" max="14849" width="20.85546875" customWidth="1"/>
    <col min="14850" max="14850" width="20.28515625" customWidth="1"/>
    <col min="14851" max="14851" width="18.140625" customWidth="1"/>
    <col min="14852" max="14852" width="9.140625" customWidth="1"/>
    <col min="14853" max="14854" width="18.140625" customWidth="1"/>
    <col min="14855" max="14856" width="18" customWidth="1"/>
    <col min="14857" max="14858" width="17.42578125" customWidth="1"/>
    <col min="15104" max="15104" width="17.140625" customWidth="1"/>
    <col min="15105" max="15105" width="20.85546875" customWidth="1"/>
    <col min="15106" max="15106" width="20.28515625" customWidth="1"/>
    <col min="15107" max="15107" width="18.140625" customWidth="1"/>
    <col min="15108" max="15108" width="9.140625" customWidth="1"/>
    <col min="15109" max="15110" width="18.140625" customWidth="1"/>
    <col min="15111" max="15112" width="18" customWidth="1"/>
    <col min="15113" max="15114" width="17.42578125" customWidth="1"/>
    <col min="15360" max="15360" width="17.140625" customWidth="1"/>
    <col min="15361" max="15361" width="20.85546875" customWidth="1"/>
    <col min="15362" max="15362" width="20.28515625" customWidth="1"/>
    <col min="15363" max="15363" width="18.140625" customWidth="1"/>
    <col min="15364" max="15364" width="9.140625" customWidth="1"/>
    <col min="15365" max="15366" width="18.140625" customWidth="1"/>
    <col min="15367" max="15368" width="18" customWidth="1"/>
    <col min="15369" max="15370" width="17.42578125" customWidth="1"/>
    <col min="15616" max="15616" width="17.140625" customWidth="1"/>
    <col min="15617" max="15617" width="20.85546875" customWidth="1"/>
    <col min="15618" max="15618" width="20.28515625" customWidth="1"/>
    <col min="15619" max="15619" width="18.140625" customWidth="1"/>
    <col min="15620" max="15620" width="9.140625" customWidth="1"/>
    <col min="15621" max="15622" width="18.140625" customWidth="1"/>
    <col min="15623" max="15624" width="18" customWidth="1"/>
    <col min="15625" max="15626" width="17.42578125" customWidth="1"/>
    <col min="15872" max="15872" width="17.140625" customWidth="1"/>
    <col min="15873" max="15873" width="20.85546875" customWidth="1"/>
    <col min="15874" max="15874" width="20.28515625" customWidth="1"/>
    <col min="15875" max="15875" width="18.140625" customWidth="1"/>
    <col min="15876" max="15876" width="9.140625" customWidth="1"/>
    <col min="15877" max="15878" width="18.140625" customWidth="1"/>
    <col min="15879" max="15880" width="18" customWidth="1"/>
    <col min="15881" max="15882" width="17.42578125" customWidth="1"/>
    <col min="16128" max="16128" width="17.140625" customWidth="1"/>
    <col min="16129" max="16129" width="20.85546875" customWidth="1"/>
    <col min="16130" max="16130" width="20.28515625" customWidth="1"/>
    <col min="16131" max="16131" width="18.140625" customWidth="1"/>
    <col min="16132" max="16132" width="9.140625" customWidth="1"/>
    <col min="16133" max="16134" width="18.140625" customWidth="1"/>
    <col min="16135" max="16136" width="18" customWidth="1"/>
    <col min="16137" max="16138" width="17.42578125" customWidth="1"/>
  </cols>
  <sheetData>
    <row r="1" spans="1:23" x14ac:dyDescent="0.25">
      <c r="B1" s="10" t="s">
        <v>13</v>
      </c>
    </row>
    <row r="2" spans="1:23" x14ac:dyDescent="0.25">
      <c r="B2" s="10"/>
      <c r="T2" t="s">
        <v>24</v>
      </c>
    </row>
    <row r="3" spans="1:23" x14ac:dyDescent="0.25">
      <c r="B3" s="10"/>
      <c r="T3" t="s">
        <v>18</v>
      </c>
      <c r="U3">
        <f>(18.62-8.51)/(3.36-1.99)</f>
        <v>7.3795620437956222</v>
      </c>
      <c r="V3" t="s">
        <v>20</v>
      </c>
      <c r="W3" t="s">
        <v>22</v>
      </c>
    </row>
    <row r="4" spans="1:23" x14ac:dyDescent="0.25">
      <c r="B4" s="10"/>
      <c r="T4" t="s">
        <v>18</v>
      </c>
      <c r="U4">
        <f>(18.62-12.07)/(3.36-2.62)</f>
        <v>8.8513513513513544</v>
      </c>
      <c r="V4" t="s">
        <v>20</v>
      </c>
      <c r="W4" t="s">
        <v>21</v>
      </c>
    </row>
    <row r="5" spans="1:23" x14ac:dyDescent="0.25">
      <c r="B5" s="10"/>
      <c r="T5" s="13" t="s">
        <v>19</v>
      </c>
      <c r="U5">
        <f>(18.62-8.51)/(2.35-1.48)</f>
        <v>11.620689655172415</v>
      </c>
      <c r="V5" t="s">
        <v>20</v>
      </c>
    </row>
    <row r="6" spans="1:23" x14ac:dyDescent="0.25">
      <c r="B6" s="10"/>
    </row>
    <row r="7" spans="1:23" x14ac:dyDescent="0.25">
      <c r="B7" s="10"/>
      <c r="T7" t="s">
        <v>25</v>
      </c>
    </row>
    <row r="8" spans="1:23" x14ac:dyDescent="0.25">
      <c r="B8" t="s">
        <v>0</v>
      </c>
      <c r="T8" t="s">
        <v>18</v>
      </c>
      <c r="U8" s="1">
        <v>7.6</v>
      </c>
      <c r="V8" t="s">
        <v>20</v>
      </c>
    </row>
    <row r="9" spans="1:23" x14ac:dyDescent="0.25">
      <c r="T9" t="s">
        <v>19</v>
      </c>
      <c r="U9" s="1">
        <v>10.8</v>
      </c>
      <c r="V9" t="s">
        <v>20</v>
      </c>
    </row>
    <row r="10" spans="1:23" x14ac:dyDescent="0.25">
      <c r="A10" t="s">
        <v>15</v>
      </c>
      <c r="B10" s="1">
        <v>8.51</v>
      </c>
      <c r="C10" s="1">
        <v>12.07</v>
      </c>
      <c r="D10" s="1">
        <v>18.62</v>
      </c>
      <c r="E10" s="1">
        <v>8.51</v>
      </c>
      <c r="F10" s="8">
        <v>8.51</v>
      </c>
      <c r="G10" s="1">
        <v>12.07</v>
      </c>
      <c r="H10" s="4">
        <v>12.07</v>
      </c>
      <c r="I10" s="1">
        <v>18.62</v>
      </c>
      <c r="J10" s="6">
        <v>18.62</v>
      </c>
    </row>
    <row r="11" spans="1:23" x14ac:dyDescent="0.25">
      <c r="A11" t="s">
        <v>16</v>
      </c>
      <c r="B11" s="1" t="s">
        <v>4</v>
      </c>
      <c r="C11" s="1" t="s">
        <v>5</v>
      </c>
      <c r="D11" s="1" t="s">
        <v>6</v>
      </c>
      <c r="E11" s="1" t="s">
        <v>4</v>
      </c>
      <c r="F11" s="8" t="s">
        <v>4</v>
      </c>
      <c r="G11" s="1" t="s">
        <v>5</v>
      </c>
      <c r="H11" s="4" t="s">
        <v>5</v>
      </c>
      <c r="I11" s="1" t="s">
        <v>6</v>
      </c>
      <c r="J11" s="6" t="s">
        <v>6</v>
      </c>
    </row>
    <row r="12" spans="1:23" x14ac:dyDescent="0.25">
      <c r="B12" s="1" t="s">
        <v>7</v>
      </c>
      <c r="C12" s="1" t="s">
        <v>7</v>
      </c>
      <c r="D12" s="1" t="s">
        <v>7</v>
      </c>
      <c r="E12" s="1" t="s">
        <v>7</v>
      </c>
      <c r="F12" s="8" t="s">
        <v>7</v>
      </c>
      <c r="G12" s="1" t="s">
        <v>7</v>
      </c>
      <c r="H12" s="4" t="s">
        <v>7</v>
      </c>
      <c r="I12" s="1" t="s">
        <v>7</v>
      </c>
      <c r="J12" s="6" t="s">
        <v>7</v>
      </c>
    </row>
    <row r="13" spans="1:23" x14ac:dyDescent="0.25">
      <c r="B13" s="2" t="s">
        <v>8</v>
      </c>
      <c r="C13" s="2" t="s">
        <v>8</v>
      </c>
      <c r="D13" s="2" t="s">
        <v>8</v>
      </c>
      <c r="E13" s="1" t="s">
        <v>9</v>
      </c>
      <c r="F13" s="8" t="s">
        <v>9</v>
      </c>
      <c r="G13" s="1" t="s">
        <v>9</v>
      </c>
      <c r="H13" s="4" t="s">
        <v>9</v>
      </c>
      <c r="I13" s="1" t="s">
        <v>9</v>
      </c>
      <c r="J13" s="6" t="s">
        <v>9</v>
      </c>
    </row>
    <row r="15" spans="1:23" x14ac:dyDescent="0.25">
      <c r="B15" s="1">
        <v>1.6</v>
      </c>
      <c r="C15" s="1">
        <v>1.7</v>
      </c>
      <c r="D15" s="1">
        <v>2.36</v>
      </c>
      <c r="E15" s="1">
        <v>1.33</v>
      </c>
      <c r="G15" s="1">
        <v>1.79</v>
      </c>
      <c r="H15" s="4">
        <v>1.79</v>
      </c>
      <c r="I15" s="1">
        <v>2.52</v>
      </c>
      <c r="J15" s="6">
        <v>2.52</v>
      </c>
      <c r="L15" t="s">
        <v>10</v>
      </c>
    </row>
    <row r="16" spans="1:23" x14ac:dyDescent="0.25">
      <c r="B16" s="1">
        <v>1.58</v>
      </c>
      <c r="C16" s="1">
        <v>1.66</v>
      </c>
      <c r="D16" s="1">
        <v>2.64</v>
      </c>
      <c r="E16" s="1">
        <v>1.34</v>
      </c>
      <c r="G16" s="1">
        <v>1.64</v>
      </c>
      <c r="H16" s="4">
        <v>1.64</v>
      </c>
      <c r="I16" s="1">
        <v>2.25</v>
      </c>
      <c r="J16" s="6">
        <v>2.25</v>
      </c>
      <c r="L16" t="s">
        <v>23</v>
      </c>
    </row>
    <row r="17" spans="1:36" x14ac:dyDescent="0.25">
      <c r="B17" s="1">
        <v>1.55</v>
      </c>
      <c r="C17" s="1">
        <v>1.92</v>
      </c>
      <c r="D17" s="1">
        <v>2.2999999999999998</v>
      </c>
      <c r="E17" s="1">
        <v>1.4</v>
      </c>
      <c r="F17" s="8">
        <v>1.4</v>
      </c>
      <c r="G17" s="1">
        <v>1.76</v>
      </c>
      <c r="H17" s="4">
        <v>1.76</v>
      </c>
      <c r="I17" s="1">
        <v>2.54</v>
      </c>
      <c r="J17" s="6">
        <v>2.54</v>
      </c>
      <c r="L17" t="s">
        <v>23</v>
      </c>
    </row>
    <row r="18" spans="1:36" x14ac:dyDescent="0.25">
      <c r="B18" s="1">
        <v>1.5</v>
      </c>
      <c r="C18" s="1">
        <v>1.73</v>
      </c>
      <c r="D18" s="1" t="s">
        <v>11</v>
      </c>
      <c r="E18" s="1">
        <v>1.41</v>
      </c>
      <c r="F18" s="8">
        <v>1.41</v>
      </c>
      <c r="G18" s="1">
        <v>1.71</v>
      </c>
      <c r="H18" s="4">
        <v>1.71</v>
      </c>
      <c r="I18" s="1">
        <v>2.4700000000000002</v>
      </c>
      <c r="J18" s="6">
        <v>2.4700000000000002</v>
      </c>
      <c r="L18" t="s">
        <v>23</v>
      </c>
    </row>
    <row r="19" spans="1:36" x14ac:dyDescent="0.25">
      <c r="B19" s="1">
        <v>1.49</v>
      </c>
      <c r="C19" s="1">
        <v>1.79</v>
      </c>
      <c r="D19" s="1">
        <v>2.27</v>
      </c>
      <c r="E19" s="1">
        <v>1.44</v>
      </c>
      <c r="F19" s="8">
        <v>1.44</v>
      </c>
      <c r="G19" s="1">
        <v>1.67</v>
      </c>
      <c r="H19" s="4">
        <v>1.67</v>
      </c>
      <c r="I19" s="1">
        <v>2.4</v>
      </c>
      <c r="J19" s="6">
        <v>2.4</v>
      </c>
      <c r="L19" t="s">
        <v>23</v>
      </c>
    </row>
    <row r="20" spans="1:36" x14ac:dyDescent="0.25">
      <c r="B20" s="1">
        <v>1.48</v>
      </c>
      <c r="C20" s="1">
        <v>1.7</v>
      </c>
      <c r="D20" s="1">
        <v>2.33</v>
      </c>
      <c r="E20" s="1">
        <v>1.45</v>
      </c>
      <c r="F20" s="8">
        <v>1.45</v>
      </c>
      <c r="H20" s="5"/>
      <c r="I20" s="1">
        <v>2.5299999999999998</v>
      </c>
      <c r="J20" s="6">
        <v>2.5299999999999998</v>
      </c>
      <c r="L20" t="s">
        <v>23</v>
      </c>
    </row>
    <row r="21" spans="1:36" x14ac:dyDescent="0.25">
      <c r="B21" s="1">
        <v>1.47</v>
      </c>
      <c r="C21" s="1">
        <v>1.63</v>
      </c>
      <c r="D21" s="1">
        <v>2.21</v>
      </c>
      <c r="E21" s="1">
        <v>1.46</v>
      </c>
      <c r="F21" s="8">
        <v>1.46</v>
      </c>
      <c r="G21" s="1">
        <v>1.77</v>
      </c>
      <c r="H21" s="4">
        <v>1.77</v>
      </c>
      <c r="I21" s="1">
        <v>2.76</v>
      </c>
      <c r="L21" t="s">
        <v>23</v>
      </c>
    </row>
    <row r="22" spans="1:36" x14ac:dyDescent="0.25">
      <c r="B22" s="1">
        <v>1.47</v>
      </c>
      <c r="C22" s="1">
        <v>1.69</v>
      </c>
      <c r="D22" s="1">
        <v>2.38</v>
      </c>
      <c r="E22" s="1">
        <v>1.5</v>
      </c>
      <c r="F22" s="8">
        <v>1.5</v>
      </c>
      <c r="G22" s="1">
        <v>1.72</v>
      </c>
      <c r="H22" s="4">
        <v>1.72</v>
      </c>
      <c r="I22" s="1">
        <v>2.4900000000000002</v>
      </c>
      <c r="J22" s="6">
        <v>2.4900000000000002</v>
      </c>
      <c r="L22" t="s">
        <v>23</v>
      </c>
    </row>
    <row r="23" spans="1:36" x14ac:dyDescent="0.25">
      <c r="B23" s="1">
        <v>1.42</v>
      </c>
      <c r="C23" s="1">
        <v>1.68</v>
      </c>
      <c r="D23" s="1">
        <v>2.31</v>
      </c>
      <c r="E23" s="1">
        <v>1.53</v>
      </c>
      <c r="F23" s="8">
        <v>1.53</v>
      </c>
      <c r="G23" s="1">
        <v>1.94</v>
      </c>
      <c r="H23" s="4">
        <v>1.94</v>
      </c>
      <c r="I23" s="1">
        <v>2.27</v>
      </c>
      <c r="J23" s="6">
        <v>2.27</v>
      </c>
      <c r="N23" t="s">
        <v>23</v>
      </c>
    </row>
    <row r="24" spans="1:36" x14ac:dyDescent="0.25">
      <c r="B24" s="1">
        <v>1.41</v>
      </c>
      <c r="C24" s="1">
        <v>1.89</v>
      </c>
      <c r="D24" s="1">
        <v>2.37</v>
      </c>
      <c r="E24" s="1">
        <v>1.55</v>
      </c>
      <c r="F24" s="8">
        <v>1.55</v>
      </c>
      <c r="G24" s="1">
        <v>1.94</v>
      </c>
      <c r="H24" s="4">
        <v>1.94</v>
      </c>
      <c r="I24" s="1">
        <v>2.2799999999999998</v>
      </c>
      <c r="J24" s="6">
        <v>2.2799999999999998</v>
      </c>
    </row>
    <row r="25" spans="1:36" x14ac:dyDescent="0.25">
      <c r="B25" s="1">
        <f>AVERAGE(B15:B24)</f>
        <v>1.4970000000000003</v>
      </c>
      <c r="C25" s="1">
        <v>1.77</v>
      </c>
      <c r="D25" s="3"/>
      <c r="E25" s="1">
        <v>1.55</v>
      </c>
      <c r="F25" s="8">
        <v>1.55</v>
      </c>
      <c r="G25" s="1">
        <v>1.93</v>
      </c>
      <c r="H25" s="4">
        <v>1.93</v>
      </c>
      <c r="I25" s="1">
        <v>2.34</v>
      </c>
      <c r="J25" s="6">
        <v>2.34</v>
      </c>
    </row>
    <row r="26" spans="1:36" x14ac:dyDescent="0.25">
      <c r="C26" s="3"/>
      <c r="E26" s="1">
        <v>1.55</v>
      </c>
      <c r="F26" s="8">
        <v>1.55</v>
      </c>
      <c r="G26" s="1">
        <v>1.97</v>
      </c>
      <c r="H26" s="4">
        <v>1.97</v>
      </c>
      <c r="I26" s="1">
        <v>2.64</v>
      </c>
    </row>
    <row r="27" spans="1:36" x14ac:dyDescent="0.25">
      <c r="C27" s="3"/>
      <c r="F27" s="9"/>
    </row>
    <row r="28" spans="1:36" x14ac:dyDescent="0.25">
      <c r="A28" t="s">
        <v>14</v>
      </c>
      <c r="B28" s="3">
        <f>AVERAGE(B15:B27)</f>
        <v>1.4970000000000001</v>
      </c>
      <c r="C28" s="3">
        <f t="shared" ref="C28:J28" si="0">AVERAGE(C15:C27)</f>
        <v>1.7418181818181815</v>
      </c>
      <c r="D28" s="3">
        <f t="shared" si="0"/>
        <v>2.3522222222222222</v>
      </c>
      <c r="E28" s="3">
        <f t="shared" si="0"/>
        <v>1.4591666666666665</v>
      </c>
      <c r="F28" s="3">
        <f t="shared" si="0"/>
        <v>1.4840000000000002</v>
      </c>
      <c r="G28" s="3">
        <f t="shared" si="0"/>
        <v>1.8036363636363637</v>
      </c>
      <c r="H28" s="3">
        <f t="shared" si="0"/>
        <v>1.8036363636363637</v>
      </c>
      <c r="I28" s="3">
        <f t="shared" si="0"/>
        <v>2.4575</v>
      </c>
      <c r="J28" s="3">
        <f t="shared" si="0"/>
        <v>2.4089999999999998</v>
      </c>
      <c r="AI28">
        <v>1.5</v>
      </c>
      <c r="AJ28">
        <v>2.4</v>
      </c>
    </row>
    <row r="29" spans="1:36" x14ac:dyDescent="0.25">
      <c r="A29" t="s">
        <v>17</v>
      </c>
      <c r="B29" s="11">
        <f>B10/B28</f>
        <v>5.6847027388109543</v>
      </c>
      <c r="C29" s="11">
        <f t="shared" ref="C29:J29" si="1">C10/C28</f>
        <v>6.9295407098121098</v>
      </c>
      <c r="D29" s="11">
        <f t="shared" si="1"/>
        <v>7.9159187529522912</v>
      </c>
      <c r="E29" s="11">
        <f t="shared" si="1"/>
        <v>5.8320959451741867</v>
      </c>
      <c r="F29" s="11">
        <f t="shared" si="1"/>
        <v>5.7345013477088935</v>
      </c>
      <c r="G29" s="11">
        <f t="shared" si="1"/>
        <v>6.692036290322581</v>
      </c>
      <c r="H29" s="11">
        <f t="shared" si="1"/>
        <v>6.692036290322581</v>
      </c>
      <c r="I29" s="11">
        <f t="shared" si="1"/>
        <v>7.5768056968463888</v>
      </c>
      <c r="J29" s="11">
        <f t="shared" si="1"/>
        <v>7.7293482772934841</v>
      </c>
      <c r="L29" s="12" t="s">
        <v>23</v>
      </c>
      <c r="AH29">
        <f>(AJ29-AI29)/0.9</f>
        <v>11.222222222222223</v>
      </c>
      <c r="AI29">
        <v>8.5</v>
      </c>
      <c r="AJ29">
        <v>18.600000000000001</v>
      </c>
    </row>
    <row r="31" spans="1:36" x14ac:dyDescent="0.25">
      <c r="B31" s="2" t="s">
        <v>8</v>
      </c>
      <c r="C31" s="2" t="s">
        <v>8</v>
      </c>
      <c r="D31" s="2" t="s">
        <v>8</v>
      </c>
      <c r="E31" s="1" t="s">
        <v>9</v>
      </c>
      <c r="F31" s="8" t="s">
        <v>9</v>
      </c>
      <c r="G31" s="1" t="s">
        <v>9</v>
      </c>
      <c r="H31" s="4" t="s">
        <v>9</v>
      </c>
      <c r="I31" s="1" t="s">
        <v>9</v>
      </c>
      <c r="J31" s="6" t="s">
        <v>9</v>
      </c>
    </row>
    <row r="32" spans="1:36" x14ac:dyDescent="0.25">
      <c r="A32" t="s">
        <v>15</v>
      </c>
      <c r="B32" s="1">
        <v>8.51</v>
      </c>
      <c r="C32" s="1">
        <v>12.07</v>
      </c>
      <c r="D32" s="1">
        <v>18.62</v>
      </c>
      <c r="E32" s="1">
        <v>8.51</v>
      </c>
      <c r="F32" s="8">
        <v>8.51</v>
      </c>
      <c r="G32" s="1">
        <v>12.07</v>
      </c>
      <c r="H32" s="4">
        <v>12.07</v>
      </c>
      <c r="I32" s="1">
        <v>18.62</v>
      </c>
      <c r="J32" s="6">
        <v>18.62</v>
      </c>
    </row>
    <row r="33" spans="1:10" x14ac:dyDescent="0.25">
      <c r="A33" t="s">
        <v>16</v>
      </c>
      <c r="B33" s="1" t="s">
        <v>4</v>
      </c>
      <c r="C33" s="1" t="s">
        <v>5</v>
      </c>
      <c r="D33" s="1" t="s">
        <v>6</v>
      </c>
      <c r="E33" s="1" t="s">
        <v>4</v>
      </c>
      <c r="F33" s="8" t="s">
        <v>4</v>
      </c>
      <c r="G33" s="1" t="s">
        <v>5</v>
      </c>
      <c r="H33" s="4" t="s">
        <v>5</v>
      </c>
      <c r="I33" s="1" t="s">
        <v>6</v>
      </c>
      <c r="J33" s="6" t="s">
        <v>6</v>
      </c>
    </row>
    <row r="34" spans="1:10" x14ac:dyDescent="0.25">
      <c r="B34" s="1" t="s">
        <v>12</v>
      </c>
      <c r="C34" s="1" t="s">
        <v>12</v>
      </c>
      <c r="D34" s="1" t="s">
        <v>12</v>
      </c>
      <c r="E34" s="1" t="s">
        <v>12</v>
      </c>
      <c r="F34" s="8" t="s">
        <v>12</v>
      </c>
      <c r="G34" s="1" t="s">
        <v>12</v>
      </c>
      <c r="H34" s="4" t="s">
        <v>12</v>
      </c>
      <c r="I34" s="1" t="s">
        <v>12</v>
      </c>
      <c r="J34" s="6" t="s">
        <v>12</v>
      </c>
    </row>
    <row r="36" spans="1:10" x14ac:dyDescent="0.25">
      <c r="B36" s="1">
        <v>1.74</v>
      </c>
      <c r="C36" s="1">
        <v>2.35</v>
      </c>
      <c r="D36" s="1">
        <v>3.41</v>
      </c>
      <c r="E36" s="1">
        <v>1.6</v>
      </c>
      <c r="F36" s="8">
        <v>1.6</v>
      </c>
      <c r="G36" s="1">
        <v>3.25</v>
      </c>
      <c r="H36" s="4">
        <v>3.25</v>
      </c>
      <c r="I36" s="1">
        <v>3.14</v>
      </c>
      <c r="J36" s="6">
        <v>3.14</v>
      </c>
    </row>
    <row r="37" spans="1:10" x14ac:dyDescent="0.25">
      <c r="B37" s="1">
        <v>2.27</v>
      </c>
      <c r="C37" s="1">
        <v>2.44</v>
      </c>
      <c r="D37" s="1">
        <v>2.94</v>
      </c>
      <c r="E37" s="1">
        <v>1.75</v>
      </c>
      <c r="F37" s="8">
        <v>1.75</v>
      </c>
      <c r="G37" s="1">
        <v>2.5</v>
      </c>
      <c r="H37" s="4">
        <v>2.5</v>
      </c>
      <c r="I37" s="1">
        <v>3.18</v>
      </c>
      <c r="J37" s="6">
        <v>3.18</v>
      </c>
    </row>
    <row r="38" spans="1:10" x14ac:dyDescent="0.25">
      <c r="B38" s="1">
        <v>2.04</v>
      </c>
      <c r="C38" s="1">
        <v>2.94</v>
      </c>
      <c r="D38" s="1">
        <v>4.43</v>
      </c>
      <c r="E38" s="1">
        <v>1.81</v>
      </c>
      <c r="F38" s="8">
        <v>1.81</v>
      </c>
    </row>
    <row r="39" spans="1:10" x14ac:dyDescent="0.25">
      <c r="B39" s="1">
        <v>2.35</v>
      </c>
      <c r="C39" s="1">
        <v>2.4500000000000002</v>
      </c>
      <c r="D39" s="1">
        <v>3.74</v>
      </c>
      <c r="E39" s="1">
        <v>1.88</v>
      </c>
      <c r="F39" s="8">
        <v>1.88</v>
      </c>
      <c r="G39" s="1">
        <v>2.73</v>
      </c>
      <c r="H39" s="4">
        <v>2.73</v>
      </c>
      <c r="I39" s="1">
        <v>3.3</v>
      </c>
      <c r="J39" s="6">
        <v>3.3</v>
      </c>
    </row>
    <row r="40" spans="1:10" x14ac:dyDescent="0.25">
      <c r="B40" s="1">
        <v>2.2400000000000002</v>
      </c>
      <c r="C40" s="1">
        <v>2.74</v>
      </c>
      <c r="D40" s="1">
        <v>3.18</v>
      </c>
      <c r="E40" s="1">
        <v>1.91</v>
      </c>
      <c r="F40" s="8">
        <v>1.91</v>
      </c>
      <c r="G40" s="1">
        <v>2.72</v>
      </c>
      <c r="H40" s="4">
        <v>2.72</v>
      </c>
      <c r="I40" s="1">
        <v>3.2</v>
      </c>
      <c r="J40" s="6">
        <v>3.2</v>
      </c>
    </row>
    <row r="41" spans="1:10" x14ac:dyDescent="0.25">
      <c r="B41" s="1">
        <v>1.9</v>
      </c>
      <c r="C41" s="1">
        <v>3</v>
      </c>
      <c r="D41" s="1">
        <v>3.25</v>
      </c>
      <c r="E41" s="1">
        <v>1.94</v>
      </c>
      <c r="F41" s="8">
        <v>1.94</v>
      </c>
      <c r="H41" s="5"/>
      <c r="J41" s="7"/>
    </row>
    <row r="42" spans="1:10" x14ac:dyDescent="0.25">
      <c r="B42" s="1">
        <v>1.9</v>
      </c>
      <c r="C42" s="1">
        <v>2.93</v>
      </c>
      <c r="D42" s="1">
        <v>3.33</v>
      </c>
      <c r="E42" s="1">
        <v>2.0299999999999998</v>
      </c>
      <c r="F42" s="8">
        <v>2.0299999999999998</v>
      </c>
      <c r="G42" s="1">
        <v>2.52</v>
      </c>
      <c r="H42" s="4">
        <v>2.52</v>
      </c>
      <c r="I42" s="1">
        <v>3.5</v>
      </c>
      <c r="J42" s="6">
        <v>3.5</v>
      </c>
    </row>
    <row r="43" spans="1:10" x14ac:dyDescent="0.25">
      <c r="B43" s="1">
        <v>1.9</v>
      </c>
      <c r="C43" s="1">
        <v>2.42</v>
      </c>
      <c r="D43" s="1">
        <v>3.28</v>
      </c>
      <c r="E43" s="1">
        <v>2.04</v>
      </c>
      <c r="F43" s="8">
        <v>2.04</v>
      </c>
      <c r="G43" s="1">
        <v>2.75</v>
      </c>
      <c r="I43" s="1">
        <v>3.95</v>
      </c>
    </row>
    <row r="44" spans="1:10" x14ac:dyDescent="0.25">
      <c r="B44" s="1">
        <v>2.21</v>
      </c>
      <c r="C44" s="1">
        <v>2.74</v>
      </c>
      <c r="D44" s="1">
        <v>3.39</v>
      </c>
      <c r="E44" s="1">
        <v>2.06</v>
      </c>
      <c r="F44" s="8">
        <v>2.06</v>
      </c>
      <c r="G44" s="1">
        <v>2.2400000000000002</v>
      </c>
      <c r="I44" s="1">
        <v>3.05</v>
      </c>
      <c r="J44" s="6">
        <v>3.05</v>
      </c>
    </row>
    <row r="45" spans="1:10" x14ac:dyDescent="0.25">
      <c r="B45" s="1">
        <v>2.12</v>
      </c>
      <c r="C45" s="1">
        <v>2.5499999999999998</v>
      </c>
      <c r="D45" s="1">
        <v>3.44</v>
      </c>
      <c r="E45" s="1">
        <v>2.1</v>
      </c>
      <c r="F45" s="8">
        <v>2.1</v>
      </c>
      <c r="G45" s="1">
        <v>2.61</v>
      </c>
      <c r="H45" s="4">
        <v>2.61</v>
      </c>
      <c r="I45" s="1">
        <v>3.15</v>
      </c>
      <c r="J45" s="6">
        <v>3.15</v>
      </c>
    </row>
    <row r="46" spans="1:10" x14ac:dyDescent="0.25">
      <c r="C46" s="1">
        <v>2.76</v>
      </c>
      <c r="D46" s="1">
        <v>3.44</v>
      </c>
      <c r="E46" s="1">
        <v>2.15</v>
      </c>
      <c r="F46" s="8">
        <v>2.15</v>
      </c>
      <c r="G46" s="1">
        <v>2.56</v>
      </c>
      <c r="H46" s="4">
        <v>2.56</v>
      </c>
      <c r="I46" s="1">
        <v>3.27</v>
      </c>
      <c r="J46" s="6">
        <v>3.27</v>
      </c>
    </row>
    <row r="47" spans="1:10" x14ac:dyDescent="0.25">
      <c r="C47" s="1">
        <v>2.96</v>
      </c>
      <c r="D47" s="1">
        <v>3.61</v>
      </c>
      <c r="E47" s="1">
        <v>2.25</v>
      </c>
      <c r="F47" s="8">
        <v>2.25</v>
      </c>
      <c r="G47" s="1">
        <v>2.5</v>
      </c>
      <c r="H47" s="4">
        <v>2.5</v>
      </c>
      <c r="I47" s="1">
        <v>3.22</v>
      </c>
      <c r="J47" s="6">
        <v>3.22</v>
      </c>
    </row>
    <row r="48" spans="1:10" x14ac:dyDescent="0.25">
      <c r="C48" s="1">
        <v>2.44</v>
      </c>
      <c r="D48" s="3"/>
      <c r="E48" s="1">
        <v>2.31</v>
      </c>
      <c r="F48" s="8">
        <v>2.31</v>
      </c>
      <c r="G48" s="1">
        <v>2.52</v>
      </c>
      <c r="H48" s="4">
        <v>2.52</v>
      </c>
      <c r="I48" s="1">
        <v>3.9</v>
      </c>
    </row>
    <row r="49" spans="1:12" x14ac:dyDescent="0.25">
      <c r="E49" s="1">
        <v>2.61</v>
      </c>
      <c r="G49" s="1">
        <v>2.57</v>
      </c>
      <c r="H49" s="4">
        <v>2.57</v>
      </c>
      <c r="I49" s="1">
        <v>3.45</v>
      </c>
      <c r="J49" s="6">
        <v>3.45</v>
      </c>
    </row>
    <row r="51" spans="1:12" x14ac:dyDescent="0.25">
      <c r="A51" t="s">
        <v>14</v>
      </c>
      <c r="B51" s="3">
        <f>AVERAGE(B36:B50)</f>
        <v>2.0670000000000002</v>
      </c>
      <c r="C51" s="3">
        <f t="shared" ref="C51:J51" si="2">AVERAGE(C36:C50)</f>
        <v>2.6707692307692312</v>
      </c>
      <c r="D51" s="3">
        <f t="shared" si="2"/>
        <v>3.4533333333333331</v>
      </c>
      <c r="E51" s="3">
        <f t="shared" si="2"/>
        <v>2.0314285714285711</v>
      </c>
      <c r="F51" s="3">
        <f t="shared" si="2"/>
        <v>1.9869230769230766</v>
      </c>
      <c r="G51" s="3">
        <f t="shared" si="2"/>
        <v>2.6225000000000001</v>
      </c>
      <c r="H51" s="3">
        <f t="shared" si="2"/>
        <v>2.6480000000000001</v>
      </c>
      <c r="I51" s="3">
        <f t="shared" si="2"/>
        <v>3.3591666666666669</v>
      </c>
      <c r="J51" s="3">
        <f t="shared" si="2"/>
        <v>3.246</v>
      </c>
    </row>
    <row r="52" spans="1:12" x14ac:dyDescent="0.25">
      <c r="A52" t="s">
        <v>17</v>
      </c>
      <c r="B52" s="11">
        <f>B32/B51</f>
        <v>4.1170778906627961</v>
      </c>
      <c r="C52" s="11">
        <f t="shared" ref="C52:J52" si="3">C32/C51</f>
        <v>4.5192972350230409</v>
      </c>
      <c r="D52" s="11">
        <f t="shared" si="3"/>
        <v>5.3918918918918921</v>
      </c>
      <c r="E52" s="11">
        <f t="shared" si="3"/>
        <v>4.1891701828410692</v>
      </c>
      <c r="F52" s="11">
        <f t="shared" si="3"/>
        <v>4.2830042586140156</v>
      </c>
      <c r="G52" s="11">
        <f t="shared" si="3"/>
        <v>4.6024785510009529</v>
      </c>
      <c r="H52" s="11">
        <f t="shared" si="3"/>
        <v>4.5581570996978851</v>
      </c>
      <c r="I52" s="11">
        <f t="shared" si="3"/>
        <v>5.5430414289258252</v>
      </c>
      <c r="J52" s="11">
        <f t="shared" si="3"/>
        <v>5.736290819470117</v>
      </c>
      <c r="L52" s="12">
        <f>AVERAGE(B52:J52)</f>
        <v>4.7711565953475104</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5"/>
  <sheetViews>
    <sheetView workbookViewId="0">
      <selection activeCell="B15" sqref="B15:J15"/>
    </sheetView>
  </sheetViews>
  <sheetFormatPr defaultRowHeight="15" x14ac:dyDescent="0.25"/>
  <cols>
    <col min="2" max="2" width="13.5703125" customWidth="1"/>
    <col min="3" max="3" width="13" customWidth="1"/>
    <col min="4" max="4" width="13.7109375" customWidth="1"/>
    <col min="5" max="5" width="12.28515625" customWidth="1"/>
    <col min="6" max="6" width="12.5703125" customWidth="1"/>
    <col min="7" max="7" width="13.140625" customWidth="1"/>
    <col min="8" max="8" width="12.5703125" customWidth="1"/>
    <col min="9" max="10" width="12.85546875" customWidth="1"/>
  </cols>
  <sheetData>
    <row r="4" spans="1:10" x14ac:dyDescent="0.25">
      <c r="B4" s="1" t="s">
        <v>1</v>
      </c>
      <c r="C4" s="1" t="s">
        <v>2</v>
      </c>
      <c r="D4" s="1" t="s">
        <v>3</v>
      </c>
      <c r="E4" s="1" t="s">
        <v>1</v>
      </c>
      <c r="F4" s="8" t="s">
        <v>1</v>
      </c>
      <c r="G4" s="1" t="s">
        <v>2</v>
      </c>
      <c r="H4" s="4" t="s">
        <v>2</v>
      </c>
      <c r="I4" s="1" t="s">
        <v>3</v>
      </c>
      <c r="J4" s="6" t="s">
        <v>3</v>
      </c>
    </row>
    <row r="5" spans="1:10" x14ac:dyDescent="0.25">
      <c r="B5" s="1" t="s">
        <v>4</v>
      </c>
      <c r="C5" s="1" t="s">
        <v>5</v>
      </c>
      <c r="D5" s="1" t="s">
        <v>6</v>
      </c>
      <c r="E5" s="1" t="s">
        <v>4</v>
      </c>
      <c r="F5" s="8" t="s">
        <v>4</v>
      </c>
      <c r="G5" s="1" t="s">
        <v>5</v>
      </c>
      <c r="H5" s="4" t="s">
        <v>5</v>
      </c>
      <c r="I5" s="1" t="s">
        <v>6</v>
      </c>
      <c r="J5" s="6" t="s">
        <v>6</v>
      </c>
    </row>
    <row r="6" spans="1:10" x14ac:dyDescent="0.25">
      <c r="B6" s="1" t="s">
        <v>7</v>
      </c>
      <c r="C6" s="1" t="s">
        <v>7</v>
      </c>
      <c r="D6" s="1" t="s">
        <v>7</v>
      </c>
      <c r="E6" s="1" t="s">
        <v>7</v>
      </c>
      <c r="F6" s="8" t="s">
        <v>7</v>
      </c>
      <c r="G6" s="1" t="s">
        <v>7</v>
      </c>
      <c r="H6" s="4" t="s">
        <v>7</v>
      </c>
      <c r="I6" s="1" t="s">
        <v>7</v>
      </c>
      <c r="J6" s="6" t="s">
        <v>7</v>
      </c>
    </row>
    <row r="7" spans="1:10" x14ac:dyDescent="0.25">
      <c r="B7" s="2" t="s">
        <v>8</v>
      </c>
      <c r="C7" s="2" t="s">
        <v>8</v>
      </c>
      <c r="D7" s="2" t="s">
        <v>8</v>
      </c>
      <c r="E7" s="1" t="s">
        <v>9</v>
      </c>
      <c r="F7" s="8" t="s">
        <v>9</v>
      </c>
      <c r="G7" s="1" t="s">
        <v>9</v>
      </c>
      <c r="H7" s="4" t="s">
        <v>9</v>
      </c>
      <c r="I7" s="1" t="s">
        <v>9</v>
      </c>
      <c r="J7" s="6" t="s">
        <v>9</v>
      </c>
    </row>
    <row r="8" spans="1:10" x14ac:dyDescent="0.25">
      <c r="A8" t="s">
        <v>14</v>
      </c>
      <c r="B8" s="3">
        <v>1.4970000000000001</v>
      </c>
      <c r="C8" s="3">
        <v>1.7418181818181815</v>
      </c>
      <c r="D8" s="3">
        <v>2.3522222222222222</v>
      </c>
      <c r="E8" s="3">
        <v>1.4591666666666665</v>
      </c>
      <c r="F8" s="3">
        <v>1.4840000000000002</v>
      </c>
      <c r="G8" s="3">
        <v>1.8036363636363637</v>
      </c>
      <c r="H8" s="3">
        <v>1.8036363636363637</v>
      </c>
      <c r="I8" s="3">
        <v>2.4575</v>
      </c>
      <c r="J8" s="3">
        <v>2.4089999999999998</v>
      </c>
    </row>
    <row r="11" spans="1:10" x14ac:dyDescent="0.25">
      <c r="B11" s="2" t="s">
        <v>8</v>
      </c>
      <c r="C11" s="2" t="s">
        <v>8</v>
      </c>
      <c r="D11" s="2" t="s">
        <v>8</v>
      </c>
      <c r="E11" s="1" t="s">
        <v>9</v>
      </c>
      <c r="F11" s="8" t="s">
        <v>9</v>
      </c>
      <c r="G11" s="1" t="s">
        <v>9</v>
      </c>
      <c r="H11" s="4" t="s">
        <v>9</v>
      </c>
      <c r="I11" s="1" t="s">
        <v>9</v>
      </c>
      <c r="J11" s="6" t="s">
        <v>9</v>
      </c>
    </row>
    <row r="12" spans="1:10" x14ac:dyDescent="0.25">
      <c r="B12" s="1" t="s">
        <v>1</v>
      </c>
      <c r="C12" s="1" t="s">
        <v>2</v>
      </c>
      <c r="D12" s="1" t="s">
        <v>3</v>
      </c>
      <c r="E12" s="1" t="s">
        <v>1</v>
      </c>
      <c r="F12" s="8" t="s">
        <v>1</v>
      </c>
      <c r="G12" s="1" t="s">
        <v>2</v>
      </c>
      <c r="H12" s="4" t="s">
        <v>2</v>
      </c>
      <c r="I12" s="1" t="s">
        <v>3</v>
      </c>
      <c r="J12" s="6" t="s">
        <v>3</v>
      </c>
    </row>
    <row r="13" spans="1:10" x14ac:dyDescent="0.25">
      <c r="B13" s="1" t="s">
        <v>4</v>
      </c>
      <c r="C13" s="1" t="s">
        <v>5</v>
      </c>
      <c r="D13" s="1" t="s">
        <v>6</v>
      </c>
      <c r="E13" s="1" t="s">
        <v>4</v>
      </c>
      <c r="F13" s="8" t="s">
        <v>4</v>
      </c>
      <c r="G13" s="1" t="s">
        <v>5</v>
      </c>
      <c r="H13" s="4" t="s">
        <v>5</v>
      </c>
      <c r="I13" s="1" t="s">
        <v>6</v>
      </c>
      <c r="J13" s="6" t="s">
        <v>6</v>
      </c>
    </row>
    <row r="14" spans="1:10" x14ac:dyDescent="0.25">
      <c r="B14" s="1" t="s">
        <v>12</v>
      </c>
      <c r="C14" s="1" t="s">
        <v>12</v>
      </c>
      <c r="D14" s="1" t="s">
        <v>12</v>
      </c>
      <c r="E14" s="1" t="s">
        <v>12</v>
      </c>
      <c r="F14" s="8" t="s">
        <v>12</v>
      </c>
      <c r="G14" s="1" t="s">
        <v>12</v>
      </c>
      <c r="H14" s="4" t="s">
        <v>12</v>
      </c>
      <c r="I14" s="1" t="s">
        <v>12</v>
      </c>
      <c r="J14" s="6" t="s">
        <v>12</v>
      </c>
    </row>
    <row r="15" spans="1:10" x14ac:dyDescent="0.25">
      <c r="A15" t="s">
        <v>14</v>
      </c>
      <c r="B15" s="3">
        <v>2.0670000000000002</v>
      </c>
      <c r="C15" s="3">
        <v>2.6707692307692312</v>
      </c>
      <c r="D15" s="3">
        <v>3.4533333333333331</v>
      </c>
      <c r="E15" s="3">
        <v>2.0314285714285711</v>
      </c>
      <c r="F15" s="3">
        <v>1.9869230769230766</v>
      </c>
      <c r="G15" s="3">
        <v>2.6225000000000001</v>
      </c>
      <c r="H15" s="3">
        <v>2.6480000000000001</v>
      </c>
      <c r="I15" s="3">
        <v>3.3591666666666669</v>
      </c>
      <c r="J15" s="3">
        <v>3.246</v>
      </c>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Sheet1</vt:lpstr>
    </vt:vector>
  </TitlesOfParts>
  <Company>Smithsonian Institution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Timothy</dc:creator>
  <cp:lastModifiedBy>Rose, Timothy</cp:lastModifiedBy>
  <dcterms:created xsi:type="dcterms:W3CDTF">2017-10-11T22:16:40Z</dcterms:created>
  <dcterms:modified xsi:type="dcterms:W3CDTF">2018-10-18T15:43:55Z</dcterms:modified>
</cp:coreProperties>
</file>