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t\Desktop\K3 manuscript\Final stuff\Data Repository\DR-12,13 XRF and glass\"/>
    </mc:Choice>
  </mc:AlternateContent>
  <bookViews>
    <workbookView xWindow="0" yWindow="0" windowWidth="16875" windowHeight="9225"/>
  </bookViews>
  <sheets>
    <sheet name="K-3 orange and rind glass" sheetId="1" r:id="rId1"/>
    <sheet name=" F4-69 K-3 glas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N32" i="1"/>
  <c r="N31" i="1"/>
  <c r="N30" i="1"/>
  <c r="N29" i="1"/>
  <c r="N28" i="1"/>
  <c r="L120" i="2" l="1"/>
  <c r="L103" i="2"/>
  <c r="L84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3" i="2"/>
  <c r="N82" i="2"/>
  <c r="N81" i="2"/>
  <c r="N80" i="2"/>
  <c r="N79" i="2"/>
  <c r="N78" i="2"/>
  <c r="N77" i="2"/>
  <c r="N76" i="2"/>
  <c r="N75" i="2"/>
  <c r="N74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7" i="2"/>
  <c r="N36" i="2"/>
  <c r="N35" i="2"/>
  <c r="N34" i="2"/>
  <c r="N33" i="2"/>
  <c r="N32" i="2"/>
  <c r="N31" i="2"/>
  <c r="N30" i="2"/>
  <c r="N29" i="2"/>
  <c r="N28" i="2"/>
  <c r="N27" i="2"/>
  <c r="N26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K120" i="2"/>
  <c r="J120" i="2"/>
  <c r="I120" i="2"/>
  <c r="H120" i="2"/>
  <c r="G120" i="2"/>
  <c r="F120" i="2"/>
  <c r="E120" i="2"/>
  <c r="N120" i="2" s="1"/>
  <c r="D120" i="2"/>
  <c r="C120" i="2"/>
  <c r="B120" i="2"/>
  <c r="K103" i="2"/>
  <c r="J103" i="2"/>
  <c r="I103" i="2"/>
  <c r="H103" i="2"/>
  <c r="G103" i="2"/>
  <c r="F103" i="2"/>
  <c r="E103" i="2"/>
  <c r="N103" i="2" s="1"/>
  <c r="D103" i="2"/>
  <c r="C103" i="2"/>
  <c r="B103" i="2"/>
  <c r="K84" i="2"/>
  <c r="J84" i="2"/>
  <c r="I84" i="2"/>
  <c r="H84" i="2"/>
  <c r="G84" i="2"/>
  <c r="F84" i="2"/>
  <c r="E84" i="2"/>
  <c r="N84" i="2" s="1"/>
  <c r="D84" i="2"/>
  <c r="C84" i="2"/>
  <c r="B84" i="2"/>
  <c r="K72" i="2"/>
  <c r="J72" i="2"/>
  <c r="I72" i="2"/>
  <c r="H72" i="2"/>
  <c r="G72" i="2"/>
  <c r="F72" i="2"/>
  <c r="E72" i="2"/>
  <c r="N72" i="2" s="1"/>
  <c r="D72" i="2"/>
  <c r="C72" i="2"/>
  <c r="B72" i="2"/>
  <c r="L72" i="2" s="1"/>
  <c r="K54" i="2"/>
  <c r="J54" i="2"/>
  <c r="I54" i="2"/>
  <c r="H54" i="2"/>
  <c r="G54" i="2"/>
  <c r="F54" i="2"/>
  <c r="E54" i="2"/>
  <c r="N54" i="2" s="1"/>
  <c r="D54" i="2"/>
  <c r="C54" i="2"/>
  <c r="B54" i="2"/>
  <c r="K38" i="2"/>
  <c r="J38" i="2"/>
  <c r="I38" i="2"/>
  <c r="H38" i="2"/>
  <c r="G38" i="2"/>
  <c r="F38" i="2"/>
  <c r="E38" i="2"/>
  <c r="N38" i="2" s="1"/>
  <c r="D38" i="2"/>
  <c r="C38" i="2"/>
  <c r="B38" i="2"/>
  <c r="K24" i="2"/>
  <c r="J24" i="2"/>
  <c r="I24" i="2"/>
  <c r="H24" i="2"/>
  <c r="G24" i="2"/>
  <c r="F24" i="2"/>
  <c r="E24" i="2"/>
  <c r="N24" i="2" s="1"/>
  <c r="D24" i="2"/>
  <c r="C24" i="2"/>
  <c r="B24" i="2"/>
  <c r="N20" i="1"/>
  <c r="N19" i="1"/>
  <c r="N18" i="1"/>
  <c r="N16" i="1"/>
  <c r="N15" i="1"/>
  <c r="N14" i="1"/>
  <c r="N13" i="1"/>
  <c r="N11" i="1"/>
  <c r="N10" i="1"/>
  <c r="N9" i="1"/>
  <c r="L24" i="2" l="1"/>
  <c r="L38" i="2"/>
  <c r="L54" i="2"/>
</calcChain>
</file>

<file path=xl/sharedStrings.xml><?xml version="1.0" encoding="utf-8"?>
<sst xmlns="http://schemas.openxmlformats.org/spreadsheetml/2006/main" count="183" uniqueCount="44">
  <si>
    <t xml:space="preserve">   No. </t>
  </si>
  <si>
    <t xml:space="preserve">   SiO2  </t>
  </si>
  <si>
    <t xml:space="preserve">   Al2O3 </t>
  </si>
  <si>
    <t xml:space="preserve">   FeO   </t>
  </si>
  <si>
    <t xml:space="preserve">   MgO   </t>
  </si>
  <si>
    <t xml:space="preserve">   CaO   </t>
  </si>
  <si>
    <t xml:space="preserve">   Na2O  </t>
  </si>
  <si>
    <t xml:space="preserve">   K2O   </t>
  </si>
  <si>
    <t xml:space="preserve">   TiO2  </t>
  </si>
  <si>
    <t xml:space="preserve">   MnO   </t>
  </si>
  <si>
    <t xml:space="preserve">   P2O5  </t>
  </si>
  <si>
    <t xml:space="preserve">  Total  </t>
  </si>
  <si>
    <t xml:space="preserve">Kipuka Iki </t>
  </si>
  <si>
    <t>avg</t>
  </si>
  <si>
    <t>K-3 glass compositions</t>
  </si>
  <si>
    <t>T:MgO</t>
  </si>
  <si>
    <t xml:space="preserve">S4-27E </t>
  </si>
  <si>
    <t xml:space="preserve">F4-69E-16 </t>
  </si>
  <si>
    <t xml:space="preserve">F02-1-6-20 </t>
  </si>
  <si>
    <t>locality</t>
  </si>
  <si>
    <t>F07-3</t>
  </si>
  <si>
    <t>F4-69 Kulana 3 1-2mm vitric clasts</t>
  </si>
  <si>
    <t xml:space="preserve">F4-69A </t>
  </si>
  <si>
    <t xml:space="preserve">F4-69B </t>
  </si>
  <si>
    <t xml:space="preserve">F4-69C </t>
  </si>
  <si>
    <t xml:space="preserve">F4-69D </t>
  </si>
  <si>
    <t xml:space="preserve">F4-69E </t>
  </si>
  <si>
    <t xml:space="preserve">F4-69F </t>
  </si>
  <si>
    <t>F4-69G</t>
  </si>
  <si>
    <t>A is the top E is the coarse ash and G is the base.</t>
  </si>
  <si>
    <t xml:space="preserve"> </t>
  </si>
  <si>
    <t>avg is average of analyses for that slice</t>
  </si>
  <si>
    <t>slice</t>
  </si>
  <si>
    <t>T: MgO is temperature from Helz and Thornber, 1987</t>
  </si>
  <si>
    <t>Average glass compositions for K-3 orange palagonitized pumice above the coarse ash</t>
  </si>
  <si>
    <t xml:space="preserve">F0-23-2 </t>
  </si>
  <si>
    <t xml:space="preserve">F0-25-13b </t>
  </si>
  <si>
    <t xml:space="preserve">F0-25-13d </t>
  </si>
  <si>
    <t xml:space="preserve">42-2b </t>
  </si>
  <si>
    <t xml:space="preserve">42-2a </t>
  </si>
  <si>
    <t xml:space="preserve"> 8-07</t>
  </si>
  <si>
    <t>No. is number of points averaged in analysis.</t>
  </si>
  <si>
    <t>sample</t>
  </si>
  <si>
    <t>Average glass compositions of glass at the contact of the core and rind of cored bombs.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</si>
</sst>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0" xfId="0" applyNumberFormat="1" applyFill="1"/>
    <xf numFmtId="0" fontId="0" fillId="2" borderId="0" xfId="0" applyFill="1"/>
    <xf numFmtId="1" fontId="0" fillId="2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16" fontId="0" fillId="0" borderId="0" xfId="0" applyNumberFormat="1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topLeftCell="A4" workbookViewId="0">
      <selection activeCell="N27" sqref="N27"/>
    </sheetView>
  </sheetViews>
  <sheetFormatPr defaultRowHeight="15" x14ac:dyDescent="0.25"/>
  <cols>
    <col min="13" max="13" width="11.85546875" customWidth="1"/>
  </cols>
  <sheetData>
    <row r="1" spans="1:14" x14ac:dyDescent="0.25">
      <c r="A1" t="s">
        <v>14</v>
      </c>
    </row>
    <row r="4" spans="1:14" x14ac:dyDescent="0.25">
      <c r="A4" t="s">
        <v>34</v>
      </c>
    </row>
    <row r="5" spans="1:14" x14ac:dyDescent="0.25">
      <c r="A5" t="s">
        <v>33</v>
      </c>
    </row>
    <row r="6" spans="1:14" x14ac:dyDescent="0.25">
      <c r="A6" t="s">
        <v>41</v>
      </c>
    </row>
    <row r="8" spans="1:14" x14ac:dyDescent="0.25">
      <c r="A8" s="2" t="s">
        <v>0</v>
      </c>
      <c r="B8" t="s">
        <v>1</v>
      </c>
      <c r="C8" t="s">
        <v>2</v>
      </c>
      <c r="D8" t="s">
        <v>3</v>
      </c>
      <c r="E8" t="s">
        <v>4</v>
      </c>
      <c r="F8" t="s">
        <v>5</v>
      </c>
      <c r="G8" t="s">
        <v>6</v>
      </c>
      <c r="H8" t="s">
        <v>7</v>
      </c>
      <c r="I8" t="s">
        <v>8</v>
      </c>
      <c r="J8" t="s">
        <v>9</v>
      </c>
      <c r="K8" t="s">
        <v>10</v>
      </c>
      <c r="L8" t="s">
        <v>11</v>
      </c>
      <c r="M8" t="s">
        <v>19</v>
      </c>
      <c r="N8" s="2" t="s">
        <v>15</v>
      </c>
    </row>
    <row r="9" spans="1:14" x14ac:dyDescent="0.25">
      <c r="A9" s="2">
        <v>3</v>
      </c>
      <c r="B9" s="1">
        <v>52.234000000000002</v>
      </c>
      <c r="C9" s="1">
        <v>14.229999999999999</v>
      </c>
      <c r="D9" s="1">
        <v>10.991999999999999</v>
      </c>
      <c r="E9" s="1">
        <v>6.62</v>
      </c>
      <c r="F9" s="1">
        <v>10.565</v>
      </c>
      <c r="G9" s="1">
        <v>2.33</v>
      </c>
      <c r="H9" s="1">
        <v>0.52600000000000002</v>
      </c>
      <c r="I9" s="1">
        <v>2.7456666666666667</v>
      </c>
      <c r="J9" s="1">
        <v>0.16666666666666666</v>
      </c>
      <c r="K9" s="1">
        <v>0.26766666666666666</v>
      </c>
      <c r="L9" s="1">
        <v>100.67700000000001</v>
      </c>
      <c r="M9" t="s">
        <v>12</v>
      </c>
      <c r="N9" s="3">
        <f t="shared" ref="N9:N11" si="0">(E9*20.1)+1014</f>
        <v>1147.0619999999999</v>
      </c>
    </row>
    <row r="10" spans="1:14" x14ac:dyDescent="0.25">
      <c r="A10" s="2">
        <v>3</v>
      </c>
      <c r="B10" s="1">
        <v>52.132000000000005</v>
      </c>
      <c r="C10" s="1">
        <v>14.133000000000001</v>
      </c>
      <c r="D10" s="1">
        <v>10.615333333333334</v>
      </c>
      <c r="E10" s="1">
        <v>6.1843333333333339</v>
      </c>
      <c r="F10" s="1">
        <v>11.494</v>
      </c>
      <c r="G10" s="1">
        <v>2.4796666666666667</v>
      </c>
      <c r="H10" s="1">
        <v>0.46466666666666673</v>
      </c>
      <c r="I10" s="1">
        <v>2.6636666666666664</v>
      </c>
      <c r="J10" s="1">
        <v>0.17066666666666666</v>
      </c>
      <c r="K10" s="1">
        <v>0.24266666666666667</v>
      </c>
      <c r="L10" s="1">
        <v>100.58</v>
      </c>
      <c r="M10" t="s">
        <v>12</v>
      </c>
      <c r="N10" s="3">
        <f t="shared" si="0"/>
        <v>1138.3051</v>
      </c>
    </row>
    <row r="11" spans="1:14" x14ac:dyDescent="0.25">
      <c r="A11" s="2">
        <v>3</v>
      </c>
      <c r="B11" s="1">
        <v>51.428666666666665</v>
      </c>
      <c r="C11" s="1">
        <v>13.988333333333332</v>
      </c>
      <c r="D11" s="1">
        <v>11.118333333333334</v>
      </c>
      <c r="E11" s="1">
        <v>6.6640000000000006</v>
      </c>
      <c r="F11" s="1">
        <v>10.722666666666667</v>
      </c>
      <c r="G11" s="1">
        <v>2.2509999999999999</v>
      </c>
      <c r="H11" s="1">
        <v>0.52266666666666672</v>
      </c>
      <c r="I11" s="1">
        <v>2.7393333333333332</v>
      </c>
      <c r="J11" s="1">
        <v>0.15966666666666665</v>
      </c>
      <c r="K11" s="1">
        <v>0.28266666666666668</v>
      </c>
      <c r="L11" s="1">
        <v>99.877333333333354</v>
      </c>
      <c r="M11" t="s">
        <v>12</v>
      </c>
      <c r="N11" s="3">
        <f t="shared" si="0"/>
        <v>1147.9464</v>
      </c>
    </row>
    <row r="12" spans="1:14" x14ac:dyDescent="0.25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4" x14ac:dyDescent="0.25">
      <c r="A13" s="2">
        <v>3</v>
      </c>
      <c r="B13" s="1">
        <v>52.07</v>
      </c>
      <c r="C13" s="1">
        <v>13.982333333333335</v>
      </c>
      <c r="D13" s="1">
        <v>10.737</v>
      </c>
      <c r="E13" s="1">
        <v>6.3146666666666667</v>
      </c>
      <c r="F13" s="1">
        <v>10.978666666666667</v>
      </c>
      <c r="G13" s="1">
        <v>2.5</v>
      </c>
      <c r="H13" s="1">
        <v>0.5006666666666667</v>
      </c>
      <c r="I13" s="1">
        <v>2.7989999999999995</v>
      </c>
      <c r="J13" s="1">
        <v>0.14400000000000002</v>
      </c>
      <c r="K13" s="1">
        <v>0.27733333333333332</v>
      </c>
      <c r="L13" s="1">
        <v>100.30366666666666</v>
      </c>
      <c r="M13" t="s">
        <v>20</v>
      </c>
      <c r="N13" s="3">
        <f t="shared" ref="N13:N16" si="1">(E13*20.1)+1014</f>
        <v>1140.9248</v>
      </c>
    </row>
    <row r="14" spans="1:14" x14ac:dyDescent="0.25">
      <c r="A14" s="2">
        <v>3</v>
      </c>
      <c r="B14" s="1">
        <v>51.449999999999996</v>
      </c>
      <c r="C14" s="1">
        <v>14.007</v>
      </c>
      <c r="D14" s="1">
        <v>10.811333333333332</v>
      </c>
      <c r="E14" s="1">
        <v>6.7723333333333331</v>
      </c>
      <c r="F14" s="1">
        <v>10.724333333333334</v>
      </c>
      <c r="G14" s="1">
        <v>2.4566666666666666</v>
      </c>
      <c r="H14" s="1">
        <v>0.504</v>
      </c>
      <c r="I14" s="1">
        <v>2.6976666666666667</v>
      </c>
      <c r="J14" s="1">
        <v>0.18666666666666665</v>
      </c>
      <c r="K14" s="1">
        <v>0.30633333333333335</v>
      </c>
      <c r="L14" s="1">
        <v>99.916333333333327</v>
      </c>
      <c r="M14" t="s">
        <v>20</v>
      </c>
      <c r="N14" s="3">
        <f t="shared" si="1"/>
        <v>1150.1239</v>
      </c>
    </row>
    <row r="15" spans="1:14" x14ac:dyDescent="0.25">
      <c r="A15" s="2">
        <v>2</v>
      </c>
      <c r="B15" s="1">
        <v>51.368499999999997</v>
      </c>
      <c r="C15" s="1">
        <v>13.986499999999999</v>
      </c>
      <c r="D15" s="1">
        <v>10.853999999999999</v>
      </c>
      <c r="E15" s="1">
        <v>6.7430000000000003</v>
      </c>
      <c r="F15" s="1">
        <v>10.910499999999999</v>
      </c>
      <c r="G15" s="1">
        <v>2.3879999999999999</v>
      </c>
      <c r="H15" s="1">
        <v>0.51150000000000007</v>
      </c>
      <c r="I15" s="1">
        <v>2.7160000000000002</v>
      </c>
      <c r="J15" s="1">
        <v>0.157</v>
      </c>
      <c r="K15" s="1">
        <v>0.26850000000000002</v>
      </c>
      <c r="L15" s="1">
        <v>99.90349999999998</v>
      </c>
      <c r="M15" t="s">
        <v>20</v>
      </c>
      <c r="N15" s="3">
        <f t="shared" si="1"/>
        <v>1149.5343</v>
      </c>
    </row>
    <row r="16" spans="1:14" x14ac:dyDescent="0.25">
      <c r="A16" s="2">
        <v>3</v>
      </c>
      <c r="B16" s="1">
        <v>50.871333333333332</v>
      </c>
      <c r="C16" s="1">
        <v>13.755333333333333</v>
      </c>
      <c r="D16" s="1">
        <v>10.806666666666665</v>
      </c>
      <c r="E16" s="1">
        <v>6.4379999999999997</v>
      </c>
      <c r="F16" s="1">
        <v>10.947666666666668</v>
      </c>
      <c r="G16" s="1">
        <v>2.3000000000000003</v>
      </c>
      <c r="H16" s="1">
        <v>0.52200000000000002</v>
      </c>
      <c r="I16" s="1">
        <v>2.7479999999999998</v>
      </c>
      <c r="J16" s="1">
        <v>0.17733333333333332</v>
      </c>
      <c r="K16" s="1">
        <v>0.28000000000000003</v>
      </c>
      <c r="L16" s="1">
        <v>98.846333333333348</v>
      </c>
      <c r="M16" t="s">
        <v>20</v>
      </c>
      <c r="N16" s="3">
        <f t="shared" si="1"/>
        <v>1143.4038</v>
      </c>
    </row>
    <row r="17" spans="1:14" x14ac:dyDescent="0.25">
      <c r="A17" s="2"/>
    </row>
    <row r="18" spans="1:14" x14ac:dyDescent="0.25">
      <c r="A18" s="2">
        <v>4</v>
      </c>
      <c r="B18" s="1">
        <v>51.41375</v>
      </c>
      <c r="C18" s="1">
        <v>14.036000000000001</v>
      </c>
      <c r="D18" s="1">
        <v>11.091500000000002</v>
      </c>
      <c r="E18" s="1">
        <v>6.6784999999999997</v>
      </c>
      <c r="F18" s="1">
        <v>10.738000000000001</v>
      </c>
      <c r="G18" s="1">
        <v>2.2785000000000002</v>
      </c>
      <c r="H18" s="1">
        <v>0.51700000000000002</v>
      </c>
      <c r="I18" s="1">
        <v>2.6234999999999999</v>
      </c>
      <c r="J18" s="1">
        <v>0.16275000000000001</v>
      </c>
      <c r="K18" s="1">
        <v>0.27249999999999996</v>
      </c>
      <c r="L18" s="1">
        <v>99.811999999999983</v>
      </c>
      <c r="M18" t="s">
        <v>16</v>
      </c>
      <c r="N18" s="3">
        <f>(E18*20.1)+1014</f>
        <v>1148.23785</v>
      </c>
    </row>
    <row r="19" spans="1:14" x14ac:dyDescent="0.25">
      <c r="A19" s="2">
        <v>10</v>
      </c>
      <c r="B19" s="1">
        <v>50.849400000000003</v>
      </c>
      <c r="C19" s="1">
        <v>13.108699999999999</v>
      </c>
      <c r="D19" s="1">
        <v>12.764500000000002</v>
      </c>
      <c r="E19" s="1">
        <v>5.847500000000001</v>
      </c>
      <c r="F19" s="1">
        <v>10.061600000000002</v>
      </c>
      <c r="G19" s="1">
        <v>2.129</v>
      </c>
      <c r="H19" s="1">
        <v>0.61709999999999998</v>
      </c>
      <c r="I19" s="1">
        <v>3.1016000000000004</v>
      </c>
      <c r="J19" s="1">
        <v>0.19230000000000003</v>
      </c>
      <c r="K19" s="1">
        <v>0.31469999999999998</v>
      </c>
      <c r="L19" s="1">
        <v>98.986400000000003</v>
      </c>
      <c r="M19" t="s">
        <v>17</v>
      </c>
      <c r="N19" s="3">
        <f t="shared" ref="N19" si="2">(E19*20.1)+1014</f>
        <v>1131.53475</v>
      </c>
    </row>
    <row r="20" spans="1:14" x14ac:dyDescent="0.25">
      <c r="A20" s="2">
        <v>16</v>
      </c>
      <c r="B20" s="1">
        <v>50.756374999999998</v>
      </c>
      <c r="C20" s="1">
        <v>12.981000000000002</v>
      </c>
      <c r="D20" s="1">
        <v>12.529937499999997</v>
      </c>
      <c r="E20" s="1">
        <v>5.8544999999999998</v>
      </c>
      <c r="F20" s="1">
        <v>10.090875</v>
      </c>
      <c r="G20" s="1">
        <v>2.5120625000000003</v>
      </c>
      <c r="H20" s="1">
        <v>0.63006249999999997</v>
      </c>
      <c r="I20" s="1">
        <v>3.1196250000000005</v>
      </c>
      <c r="J20" s="1">
        <v>0.19106249999999997</v>
      </c>
      <c r="K20" s="1">
        <v>0.32687500000000003</v>
      </c>
      <c r="L20" s="1">
        <v>98.992374999999996</v>
      </c>
      <c r="M20" t="s">
        <v>18</v>
      </c>
      <c r="N20" s="3">
        <f t="shared" ref="N20" si="3">(E20*20.1)+1014</f>
        <v>1131.67545</v>
      </c>
    </row>
    <row r="23" spans="1:14" x14ac:dyDescent="0.25">
      <c r="A23" t="s">
        <v>43</v>
      </c>
    </row>
    <row r="24" spans="1:14" x14ac:dyDescent="0.25">
      <c r="A24" t="s">
        <v>33</v>
      </c>
    </row>
    <row r="25" spans="1:14" x14ac:dyDescent="0.25">
      <c r="A25" t="s">
        <v>41</v>
      </c>
    </row>
    <row r="27" spans="1:14" x14ac:dyDescent="0.25">
      <c r="A27" s="13" t="s">
        <v>0</v>
      </c>
      <c r="B27" s="10" t="s">
        <v>1</v>
      </c>
      <c r="C27" s="10" t="s">
        <v>2</v>
      </c>
      <c r="D27" s="10" t="s">
        <v>3</v>
      </c>
      <c r="E27" s="10" t="s">
        <v>4</v>
      </c>
      <c r="F27" s="10" t="s">
        <v>5</v>
      </c>
      <c r="G27" s="10" t="s">
        <v>6</v>
      </c>
      <c r="H27" s="10" t="s">
        <v>7</v>
      </c>
      <c r="I27" s="10" t="s">
        <v>8</v>
      </c>
      <c r="J27" s="10" t="s">
        <v>9</v>
      </c>
      <c r="K27" s="10" t="s">
        <v>10</v>
      </c>
      <c r="L27" s="10" t="s">
        <v>11</v>
      </c>
      <c r="M27" s="10" t="s">
        <v>42</v>
      </c>
      <c r="N27" s="2" t="s">
        <v>15</v>
      </c>
    </row>
    <row r="28" spans="1:14" x14ac:dyDescent="0.25">
      <c r="A28" s="13">
        <v>11</v>
      </c>
      <c r="B28" s="11">
        <v>51.150636363636366</v>
      </c>
      <c r="C28" s="11">
        <v>12.495454545454544</v>
      </c>
      <c r="D28" s="11">
        <v>13.768545454545453</v>
      </c>
      <c r="E28" s="11">
        <v>5.2253636363636362</v>
      </c>
      <c r="F28" s="11">
        <v>9.4973636363636356</v>
      </c>
      <c r="G28" s="11">
        <v>2.5824545454545458</v>
      </c>
      <c r="H28" s="11">
        <v>0.73736363636363622</v>
      </c>
      <c r="I28" s="11">
        <v>3.7725454545454551</v>
      </c>
      <c r="J28" s="11">
        <v>0.24690909090909094</v>
      </c>
      <c r="K28" s="11">
        <v>0.376</v>
      </c>
      <c r="L28" s="11">
        <v>99.85263636363635</v>
      </c>
      <c r="M28" s="10" t="s">
        <v>35</v>
      </c>
      <c r="N28" s="3">
        <f t="shared" ref="N28:N33" si="4">(E28*20.1)+1014</f>
        <v>1119.0298090909091</v>
      </c>
    </row>
    <row r="29" spans="1:14" x14ac:dyDescent="0.25">
      <c r="A29" s="13">
        <v>5</v>
      </c>
      <c r="B29" s="11">
        <v>51.017600000000002</v>
      </c>
      <c r="C29" s="11">
        <v>13.168599999999998</v>
      </c>
      <c r="D29" s="11">
        <v>11.8466</v>
      </c>
      <c r="E29" s="11">
        <v>6.4819999999999993</v>
      </c>
      <c r="F29" s="11">
        <v>10.036999999999999</v>
      </c>
      <c r="G29" s="11">
        <v>2.2746000000000004</v>
      </c>
      <c r="H29" s="11">
        <v>0.6018</v>
      </c>
      <c r="I29" s="11">
        <v>2.7686000000000002</v>
      </c>
      <c r="J29" s="11">
        <v>0.1744</v>
      </c>
      <c r="K29" s="11">
        <v>0.25220000000000004</v>
      </c>
      <c r="L29" s="11">
        <v>98.623400000000004</v>
      </c>
      <c r="M29" s="10" t="s">
        <v>36</v>
      </c>
      <c r="N29" s="3">
        <f t="shared" si="4"/>
        <v>1144.2882</v>
      </c>
    </row>
    <row r="30" spans="1:14" x14ac:dyDescent="0.25">
      <c r="A30" s="13">
        <v>9</v>
      </c>
      <c r="B30" s="11">
        <v>51.089600000000004</v>
      </c>
      <c r="C30" s="11">
        <v>12.5311</v>
      </c>
      <c r="D30" s="11">
        <v>13.042800000000003</v>
      </c>
      <c r="E30" s="11">
        <v>5.6630999999999991</v>
      </c>
      <c r="F30" s="11">
        <v>9.3531999999999993</v>
      </c>
      <c r="G30" s="11">
        <v>2.3202000000000003</v>
      </c>
      <c r="H30" s="11">
        <v>0.67440000000000011</v>
      </c>
      <c r="I30" s="11">
        <v>3.3130999999999999</v>
      </c>
      <c r="J30" s="11">
        <v>0.22420000000000004</v>
      </c>
      <c r="K30" s="11">
        <v>0.33939999999999998</v>
      </c>
      <c r="L30" s="11">
        <v>98.551100000000019</v>
      </c>
      <c r="M30" s="10" t="s">
        <v>37</v>
      </c>
      <c r="N30" s="3">
        <f t="shared" si="4"/>
        <v>1127.8283099999999</v>
      </c>
    </row>
    <row r="31" spans="1:14" x14ac:dyDescent="0.25">
      <c r="A31" s="13">
        <v>4</v>
      </c>
      <c r="B31" s="11">
        <v>50.918999999999997</v>
      </c>
      <c r="C31" s="11">
        <v>12.722999999999999</v>
      </c>
      <c r="D31" s="11">
        <v>12.757750000000001</v>
      </c>
      <c r="E31" s="11">
        <v>5.5927500000000006</v>
      </c>
      <c r="F31" s="11">
        <v>9.5820000000000007</v>
      </c>
      <c r="G31" s="11">
        <v>2.43425</v>
      </c>
      <c r="H31" s="11">
        <v>0.97224999999999995</v>
      </c>
      <c r="I31" s="11">
        <v>3.2677500000000004</v>
      </c>
      <c r="J31" s="11">
        <v>0.16925000000000001</v>
      </c>
      <c r="K31" s="11">
        <v>0.33849999999999997</v>
      </c>
      <c r="L31" s="11">
        <v>98.756500000000017</v>
      </c>
      <c r="M31" s="10" t="s">
        <v>38</v>
      </c>
      <c r="N31" s="3">
        <f t="shared" si="4"/>
        <v>1126.4142750000001</v>
      </c>
    </row>
    <row r="32" spans="1:14" x14ac:dyDescent="0.25">
      <c r="A32" s="13">
        <v>13</v>
      </c>
      <c r="B32" s="11">
        <v>51.047230769230772</v>
      </c>
      <c r="C32" s="11">
        <v>12.70123076923077</v>
      </c>
      <c r="D32" s="11">
        <v>13.096461538461536</v>
      </c>
      <c r="E32" s="11">
        <v>5.4770769230769227</v>
      </c>
      <c r="F32" s="11">
        <v>9.4583076923076934</v>
      </c>
      <c r="G32" s="11">
        <v>2.4790000000000001</v>
      </c>
      <c r="H32" s="11">
        <v>1.0474615384615387</v>
      </c>
      <c r="I32" s="11">
        <v>3.4512307692307691</v>
      </c>
      <c r="J32" s="11">
        <v>0.20476923076923079</v>
      </c>
      <c r="K32" s="11">
        <v>0.35738461538461547</v>
      </c>
      <c r="L32" s="11">
        <v>99.320153846153858</v>
      </c>
      <c r="M32" s="10" t="s">
        <v>39</v>
      </c>
      <c r="N32" s="3">
        <f t="shared" si="4"/>
        <v>1124.0892461538463</v>
      </c>
    </row>
    <row r="33" spans="1:14" x14ac:dyDescent="0.25">
      <c r="A33" s="13">
        <v>7</v>
      </c>
      <c r="B33" s="11">
        <v>50.48714285714285</v>
      </c>
      <c r="C33" s="11">
        <v>12.536571428571429</v>
      </c>
      <c r="D33" s="11">
        <v>13.941285714285714</v>
      </c>
      <c r="E33" s="11">
        <v>5.1271428571428572</v>
      </c>
      <c r="F33" s="11">
        <v>9.3528571428571432</v>
      </c>
      <c r="G33" s="11">
        <v>2.4242857142857148</v>
      </c>
      <c r="H33" s="11">
        <v>0.72242857142857131</v>
      </c>
      <c r="I33" s="11">
        <v>3.6157142857142857</v>
      </c>
      <c r="J33" s="11">
        <v>0.22728571428571431</v>
      </c>
      <c r="K33" s="11">
        <v>0.40257142857142858</v>
      </c>
      <c r="L33" s="11">
        <v>98.837285714285713</v>
      </c>
      <c r="M33" s="12" t="s">
        <v>40</v>
      </c>
      <c r="N33" s="3">
        <f t="shared" si="4"/>
        <v>1117.0555714285715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opLeftCell="A106" workbookViewId="0">
      <selection activeCell="Q8" sqref="Q8"/>
    </sheetView>
  </sheetViews>
  <sheetFormatPr defaultRowHeight="15" x14ac:dyDescent="0.25"/>
  <cols>
    <col min="13" max="13" width="10.28515625" customWidth="1"/>
  </cols>
  <sheetData>
    <row r="1" spans="1:14" x14ac:dyDescent="0.25">
      <c r="A1" t="s">
        <v>21</v>
      </c>
    </row>
    <row r="2" spans="1:14" x14ac:dyDescent="0.25">
      <c r="A2" t="s">
        <v>29</v>
      </c>
    </row>
    <row r="3" spans="1:14" x14ac:dyDescent="0.25">
      <c r="A3" t="s">
        <v>31</v>
      </c>
    </row>
    <row r="4" spans="1:14" x14ac:dyDescent="0.25">
      <c r="A4" t="s">
        <v>33</v>
      </c>
    </row>
    <row r="6" spans="1:14" x14ac:dyDescent="0.25">
      <c r="A6" s="2" t="s">
        <v>30</v>
      </c>
      <c r="B6" t="s">
        <v>1</v>
      </c>
      <c r="C6" t="s">
        <v>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8</v>
      </c>
      <c r="J6" t="s">
        <v>9</v>
      </c>
      <c r="K6" t="s">
        <v>10</v>
      </c>
      <c r="L6" t="s">
        <v>11</v>
      </c>
      <c r="M6" t="s">
        <v>32</v>
      </c>
      <c r="N6" s="2" t="s">
        <v>15</v>
      </c>
    </row>
    <row r="8" spans="1:14" x14ac:dyDescent="0.25">
      <c r="A8" s="2">
        <v>8</v>
      </c>
      <c r="B8" s="1">
        <v>51.289000000000001</v>
      </c>
      <c r="C8" s="1">
        <v>13.262</v>
      </c>
      <c r="D8" s="1">
        <v>12.052</v>
      </c>
      <c r="E8" s="1">
        <v>6.0359999999999996</v>
      </c>
      <c r="F8" s="1">
        <v>10.677</v>
      </c>
      <c r="G8" s="1">
        <v>1.482</v>
      </c>
      <c r="H8" s="1">
        <v>0.54900000000000004</v>
      </c>
      <c r="I8" s="1">
        <v>2.944</v>
      </c>
      <c r="J8" s="1">
        <v>0.186</v>
      </c>
      <c r="K8" s="1">
        <v>0.29599999999999999</v>
      </c>
      <c r="L8" s="1">
        <v>98.772999999999996</v>
      </c>
      <c r="M8" t="s">
        <v>22</v>
      </c>
      <c r="N8" s="9">
        <f t="shared" ref="N8:N23" si="0">(E8*20.1)+1014</f>
        <v>1135.3235999999999</v>
      </c>
    </row>
    <row r="9" spans="1:14" x14ac:dyDescent="0.25">
      <c r="A9" s="2">
        <v>9</v>
      </c>
      <c r="B9" s="1">
        <v>51.662999999999997</v>
      </c>
      <c r="C9" s="1">
        <v>13.72</v>
      </c>
      <c r="D9" s="1">
        <v>11.007999999999999</v>
      </c>
      <c r="E9" s="1">
        <v>5.9770000000000003</v>
      </c>
      <c r="F9" s="1">
        <v>10.565</v>
      </c>
      <c r="G9" s="1">
        <v>1.794</v>
      </c>
      <c r="H9" s="1">
        <v>0.55500000000000005</v>
      </c>
      <c r="I9" s="1">
        <v>2.915</v>
      </c>
      <c r="J9" s="1">
        <v>0.22600000000000001</v>
      </c>
      <c r="K9" s="1">
        <v>0.311</v>
      </c>
      <c r="L9" s="1">
        <v>98.733999999999995</v>
      </c>
      <c r="M9" t="s">
        <v>22</v>
      </c>
      <c r="N9" s="9">
        <f t="shared" si="0"/>
        <v>1134.1377</v>
      </c>
    </row>
    <row r="10" spans="1:14" x14ac:dyDescent="0.25">
      <c r="A10" s="2">
        <v>10</v>
      </c>
      <c r="B10" s="1">
        <v>51.112000000000002</v>
      </c>
      <c r="C10" s="1">
        <v>13.832000000000001</v>
      </c>
      <c r="D10" s="1">
        <v>10.552</v>
      </c>
      <c r="E10" s="1">
        <v>6.3869999999999996</v>
      </c>
      <c r="F10" s="1">
        <v>11.151999999999999</v>
      </c>
      <c r="G10" s="1">
        <v>2.1850000000000001</v>
      </c>
      <c r="H10" s="1">
        <v>0.48</v>
      </c>
      <c r="I10" s="1">
        <v>2.5870000000000002</v>
      </c>
      <c r="J10" s="1">
        <v>0.20100000000000001</v>
      </c>
      <c r="K10" s="1">
        <v>0.252</v>
      </c>
      <c r="L10" s="1">
        <v>98.74</v>
      </c>
      <c r="M10" t="s">
        <v>22</v>
      </c>
      <c r="N10" s="9">
        <f t="shared" si="0"/>
        <v>1142.3787</v>
      </c>
    </row>
    <row r="11" spans="1:14" x14ac:dyDescent="0.25">
      <c r="A11" s="2">
        <v>11</v>
      </c>
      <c r="B11" s="1">
        <v>51.344999999999999</v>
      </c>
      <c r="C11" s="1">
        <v>12.917</v>
      </c>
      <c r="D11" s="1">
        <v>12.760999999999999</v>
      </c>
      <c r="E11" s="1">
        <v>5.4240000000000004</v>
      </c>
      <c r="F11" s="1">
        <v>9.5470000000000006</v>
      </c>
      <c r="G11" s="1">
        <v>1.841</v>
      </c>
      <c r="H11" s="1">
        <v>0.64300000000000002</v>
      </c>
      <c r="I11" s="1">
        <v>3.3210000000000002</v>
      </c>
      <c r="J11" s="1">
        <v>0.19800000000000001</v>
      </c>
      <c r="K11" s="1">
        <v>0.34300000000000003</v>
      </c>
      <c r="L11" s="1">
        <v>98.34</v>
      </c>
      <c r="M11" t="s">
        <v>22</v>
      </c>
      <c r="N11" s="9">
        <f t="shared" si="0"/>
        <v>1123.0224000000001</v>
      </c>
    </row>
    <row r="12" spans="1:14" x14ac:dyDescent="0.25">
      <c r="A12" s="2">
        <v>12</v>
      </c>
      <c r="B12" s="1">
        <v>51.82</v>
      </c>
      <c r="C12" s="1">
        <v>13.467000000000001</v>
      </c>
      <c r="D12" s="1">
        <v>11.568</v>
      </c>
      <c r="E12" s="1">
        <v>5.9160000000000004</v>
      </c>
      <c r="F12" s="1">
        <v>10.395</v>
      </c>
      <c r="G12" s="1">
        <v>1.7050000000000001</v>
      </c>
      <c r="H12" s="1">
        <v>0.59299999999999997</v>
      </c>
      <c r="I12" s="1">
        <v>3.0670000000000002</v>
      </c>
      <c r="J12" s="1">
        <v>0.23400000000000001</v>
      </c>
      <c r="K12" s="1">
        <v>0.30499999999999999</v>
      </c>
      <c r="L12" s="1">
        <v>99.07</v>
      </c>
      <c r="M12" t="s">
        <v>22</v>
      </c>
      <c r="N12" s="9">
        <f t="shared" si="0"/>
        <v>1132.9115999999999</v>
      </c>
    </row>
    <row r="13" spans="1:14" x14ac:dyDescent="0.25">
      <c r="A13" s="2">
        <v>13</v>
      </c>
      <c r="B13" s="1">
        <v>52.107999999999997</v>
      </c>
      <c r="C13" s="1">
        <v>13.65</v>
      </c>
      <c r="D13" s="1">
        <v>11.054</v>
      </c>
      <c r="E13" s="1">
        <v>5.8490000000000002</v>
      </c>
      <c r="F13" s="1">
        <v>10.395</v>
      </c>
      <c r="G13" s="1">
        <v>1.5449999999999999</v>
      </c>
      <c r="H13" s="1">
        <v>0.57899999999999996</v>
      </c>
      <c r="I13" s="1">
        <v>2.9750000000000001</v>
      </c>
      <c r="J13" s="1">
        <v>0.186</v>
      </c>
      <c r="K13" s="1">
        <v>0.314</v>
      </c>
      <c r="L13" s="1">
        <v>98.655000000000001</v>
      </c>
      <c r="M13" t="s">
        <v>22</v>
      </c>
      <c r="N13" s="9">
        <f t="shared" si="0"/>
        <v>1131.5649000000001</v>
      </c>
    </row>
    <row r="14" spans="1:14" x14ac:dyDescent="0.25">
      <c r="A14" s="2">
        <v>14</v>
      </c>
      <c r="B14" s="1">
        <v>51.665999999999997</v>
      </c>
      <c r="C14" s="1">
        <v>13.763</v>
      </c>
      <c r="D14" s="1">
        <v>11.016</v>
      </c>
      <c r="E14" s="1">
        <v>6.0259999999999998</v>
      </c>
      <c r="F14" s="1">
        <v>10.627000000000001</v>
      </c>
      <c r="G14" s="1">
        <v>1.2709999999999999</v>
      </c>
      <c r="H14" s="1">
        <v>0.51600000000000001</v>
      </c>
      <c r="I14" s="1">
        <v>2.6989999999999998</v>
      </c>
      <c r="J14" s="1">
        <v>0.20399999999999999</v>
      </c>
      <c r="K14" s="1">
        <v>0.26700000000000002</v>
      </c>
      <c r="L14" s="1">
        <v>98.055000000000007</v>
      </c>
      <c r="M14" t="s">
        <v>22</v>
      </c>
      <c r="N14" s="9">
        <f t="shared" si="0"/>
        <v>1135.1225999999999</v>
      </c>
    </row>
    <row r="15" spans="1:14" x14ac:dyDescent="0.25">
      <c r="A15" s="2">
        <v>15</v>
      </c>
      <c r="B15" s="1">
        <v>52.466999999999999</v>
      </c>
      <c r="C15" s="1">
        <v>13.778</v>
      </c>
      <c r="D15" s="1">
        <v>10.811</v>
      </c>
      <c r="E15" s="1">
        <v>5.9530000000000003</v>
      </c>
      <c r="F15" s="1">
        <v>10.182</v>
      </c>
      <c r="G15" s="1">
        <v>1.2649999999999999</v>
      </c>
      <c r="H15" s="1">
        <v>0.60599999999999998</v>
      </c>
      <c r="I15" s="1">
        <v>3.2189999999999999</v>
      </c>
      <c r="J15" s="1">
        <v>0.17499999999999999</v>
      </c>
      <c r="K15" s="1">
        <v>0.33500000000000002</v>
      </c>
      <c r="L15" s="1">
        <v>98.790999999999997</v>
      </c>
      <c r="M15" t="s">
        <v>22</v>
      </c>
      <c r="N15" s="9">
        <f t="shared" si="0"/>
        <v>1133.6552999999999</v>
      </c>
    </row>
    <row r="16" spans="1:14" x14ac:dyDescent="0.25">
      <c r="A16" s="2">
        <v>16</v>
      </c>
      <c r="B16" s="1">
        <v>51.899000000000001</v>
      </c>
      <c r="C16" s="1">
        <v>13.654999999999999</v>
      </c>
      <c r="D16" s="1">
        <v>10.784000000000001</v>
      </c>
      <c r="E16" s="1">
        <v>6.1859999999999999</v>
      </c>
      <c r="F16" s="1">
        <v>10.625999999999999</v>
      </c>
      <c r="G16" s="1">
        <v>1.3080000000000001</v>
      </c>
      <c r="H16" s="1">
        <v>0.55300000000000005</v>
      </c>
      <c r="I16" s="1">
        <v>2.8149999999999999</v>
      </c>
      <c r="J16" s="1">
        <v>0.14499999999999999</v>
      </c>
      <c r="K16" s="1">
        <v>0.309</v>
      </c>
      <c r="L16" s="1">
        <v>98.28</v>
      </c>
      <c r="M16" t="s">
        <v>22</v>
      </c>
      <c r="N16" s="9">
        <f t="shared" si="0"/>
        <v>1138.3386</v>
      </c>
    </row>
    <row r="17" spans="1:14" x14ac:dyDescent="0.25">
      <c r="A17" s="2">
        <v>17</v>
      </c>
      <c r="B17" s="1">
        <v>51.518000000000001</v>
      </c>
      <c r="C17" s="1">
        <v>13.608000000000001</v>
      </c>
      <c r="D17" s="1">
        <v>10.968999999999999</v>
      </c>
      <c r="E17" s="1">
        <v>6.008</v>
      </c>
      <c r="F17" s="1">
        <v>10.81</v>
      </c>
      <c r="G17" s="1">
        <v>1.3280000000000001</v>
      </c>
      <c r="H17" s="1">
        <v>0.56999999999999995</v>
      </c>
      <c r="I17" s="1">
        <v>2.8330000000000002</v>
      </c>
      <c r="J17" s="1">
        <v>0.188</v>
      </c>
      <c r="K17" s="1">
        <v>0.28299999999999997</v>
      </c>
      <c r="L17" s="1">
        <v>98.114999999999995</v>
      </c>
      <c r="M17" t="s">
        <v>22</v>
      </c>
      <c r="N17" s="9">
        <f t="shared" si="0"/>
        <v>1134.7608</v>
      </c>
    </row>
    <row r="18" spans="1:14" x14ac:dyDescent="0.25">
      <c r="A18" s="2">
        <v>18</v>
      </c>
      <c r="B18" s="1">
        <v>52.210999999999999</v>
      </c>
      <c r="C18" s="1">
        <v>13.506</v>
      </c>
      <c r="D18" s="1">
        <v>11.497999999999999</v>
      </c>
      <c r="E18" s="1">
        <v>5.6920000000000002</v>
      </c>
      <c r="F18" s="1">
        <v>10.445</v>
      </c>
      <c r="G18" s="1">
        <v>1.2470000000000001</v>
      </c>
      <c r="H18" s="1">
        <v>0.58199999999999996</v>
      </c>
      <c r="I18" s="1">
        <v>2.9470000000000001</v>
      </c>
      <c r="J18" s="1">
        <v>0.13500000000000001</v>
      </c>
      <c r="K18" s="1">
        <v>0.316</v>
      </c>
      <c r="L18" s="1">
        <v>98.578999999999994</v>
      </c>
      <c r="M18" t="s">
        <v>22</v>
      </c>
      <c r="N18" s="9">
        <f t="shared" si="0"/>
        <v>1128.4092000000001</v>
      </c>
    </row>
    <row r="19" spans="1:14" x14ac:dyDescent="0.25">
      <c r="A19" s="2">
        <v>19</v>
      </c>
      <c r="B19" s="1">
        <v>51.674999999999997</v>
      </c>
      <c r="C19" s="1">
        <v>14.326000000000001</v>
      </c>
      <c r="D19" s="1">
        <v>11.170999999999999</v>
      </c>
      <c r="E19" s="1">
        <v>5.7919999999999998</v>
      </c>
      <c r="F19" s="1">
        <v>10.95</v>
      </c>
      <c r="G19" s="1">
        <v>1.415</v>
      </c>
      <c r="H19" s="1">
        <v>0.503</v>
      </c>
      <c r="I19" s="1">
        <v>2.6070000000000002</v>
      </c>
      <c r="J19" s="1">
        <v>0.183</v>
      </c>
      <c r="K19" s="1">
        <v>0.23699999999999999</v>
      </c>
      <c r="L19" s="1">
        <v>98.858999999999995</v>
      </c>
      <c r="M19" t="s">
        <v>22</v>
      </c>
      <c r="N19" s="9">
        <f t="shared" si="0"/>
        <v>1130.4192</v>
      </c>
    </row>
    <row r="20" spans="1:14" x14ac:dyDescent="0.25">
      <c r="A20" s="2">
        <v>20</v>
      </c>
      <c r="B20" s="1">
        <v>52.197000000000003</v>
      </c>
      <c r="C20" s="1">
        <v>13.606</v>
      </c>
      <c r="D20" s="1">
        <v>10.798</v>
      </c>
      <c r="E20" s="1">
        <v>6.0540000000000003</v>
      </c>
      <c r="F20" s="1">
        <v>10.260999999999999</v>
      </c>
      <c r="G20" s="1">
        <v>1.6220000000000001</v>
      </c>
      <c r="H20" s="1">
        <v>0.56599999999999995</v>
      </c>
      <c r="I20" s="1">
        <v>2.9860000000000002</v>
      </c>
      <c r="J20" s="1">
        <v>0.221</v>
      </c>
      <c r="K20" s="1">
        <v>0.32100000000000001</v>
      </c>
      <c r="L20" s="1">
        <v>98.632000000000005</v>
      </c>
      <c r="M20" t="s">
        <v>22</v>
      </c>
      <c r="N20" s="9">
        <f t="shared" si="0"/>
        <v>1135.6854000000001</v>
      </c>
    </row>
    <row r="21" spans="1:14" x14ac:dyDescent="0.25">
      <c r="A21" s="2">
        <v>21</v>
      </c>
      <c r="B21" s="1">
        <v>52.118000000000002</v>
      </c>
      <c r="C21" s="1">
        <v>13.552</v>
      </c>
      <c r="D21" s="1">
        <v>11.685</v>
      </c>
      <c r="E21" s="1">
        <v>5.86</v>
      </c>
      <c r="F21" s="1">
        <v>10.381</v>
      </c>
      <c r="G21" s="1">
        <v>1.0469999999999999</v>
      </c>
      <c r="H21" s="1">
        <v>0.57299999999999995</v>
      </c>
      <c r="I21" s="1">
        <v>2.9049999999999998</v>
      </c>
      <c r="J21" s="1">
        <v>0.15</v>
      </c>
      <c r="K21" s="1">
        <v>0.27400000000000002</v>
      </c>
      <c r="L21" s="1">
        <v>98.545000000000002</v>
      </c>
      <c r="M21" t="s">
        <v>22</v>
      </c>
      <c r="N21" s="9">
        <f t="shared" si="0"/>
        <v>1131.7860000000001</v>
      </c>
    </row>
    <row r="22" spans="1:14" x14ac:dyDescent="0.25">
      <c r="A22" s="2">
        <v>22</v>
      </c>
      <c r="B22" s="1">
        <v>51.628</v>
      </c>
      <c r="C22" s="1">
        <v>13.651999999999999</v>
      </c>
      <c r="D22" s="1">
        <v>11.151</v>
      </c>
      <c r="E22" s="1">
        <v>6.125</v>
      </c>
      <c r="F22" s="1">
        <v>10.648</v>
      </c>
      <c r="G22" s="1">
        <v>2.1549999999999998</v>
      </c>
      <c r="H22" s="1">
        <v>0.55600000000000005</v>
      </c>
      <c r="I22" s="1">
        <v>2.7989999999999999</v>
      </c>
      <c r="J22" s="1">
        <v>0.159</v>
      </c>
      <c r="K22" s="1">
        <v>0.28499999999999998</v>
      </c>
      <c r="L22" s="1">
        <v>99.158000000000001</v>
      </c>
      <c r="M22" t="s">
        <v>22</v>
      </c>
      <c r="N22" s="9">
        <f t="shared" si="0"/>
        <v>1137.1125</v>
      </c>
    </row>
    <row r="23" spans="1:14" x14ac:dyDescent="0.25">
      <c r="A23" s="2">
        <v>23</v>
      </c>
      <c r="B23" s="1">
        <v>51.664999999999999</v>
      </c>
      <c r="C23" s="1">
        <v>13.672000000000001</v>
      </c>
      <c r="D23" s="1">
        <v>10.824</v>
      </c>
      <c r="E23" s="1">
        <v>6.274</v>
      </c>
      <c r="F23" s="1">
        <v>10.747</v>
      </c>
      <c r="G23" s="1">
        <v>1.9350000000000001</v>
      </c>
      <c r="H23" s="1">
        <v>0.503</v>
      </c>
      <c r="I23" s="1">
        <v>2.7</v>
      </c>
      <c r="J23" s="1">
        <v>0.23100000000000001</v>
      </c>
      <c r="K23" s="1">
        <v>0.29499999999999998</v>
      </c>
      <c r="L23" s="1">
        <v>98.846000000000004</v>
      </c>
      <c r="M23" t="s">
        <v>22</v>
      </c>
      <c r="N23" s="9">
        <f t="shared" si="0"/>
        <v>1140.1074000000001</v>
      </c>
    </row>
    <row r="24" spans="1:14" x14ac:dyDescent="0.25">
      <c r="A24" s="4" t="s">
        <v>13</v>
      </c>
      <c r="B24" s="5">
        <f>AVERAGE(B8:B23)</f>
        <v>51.773812499999998</v>
      </c>
      <c r="C24" s="5">
        <f t="shared" ref="C24:K24" si="1">AVERAGE(C8:C23)</f>
        <v>13.622874999999999</v>
      </c>
      <c r="D24" s="5">
        <f t="shared" si="1"/>
        <v>11.231375000000002</v>
      </c>
      <c r="E24" s="5">
        <f t="shared" si="1"/>
        <v>5.9724375000000007</v>
      </c>
      <c r="F24" s="5">
        <f t="shared" si="1"/>
        <v>10.525500000000001</v>
      </c>
      <c r="G24" s="5">
        <f t="shared" si="1"/>
        <v>1.5715625</v>
      </c>
      <c r="H24" s="5">
        <f t="shared" si="1"/>
        <v>0.55793749999999998</v>
      </c>
      <c r="I24" s="5">
        <f t="shared" si="1"/>
        <v>2.8949375000000006</v>
      </c>
      <c r="J24" s="5">
        <f t="shared" si="1"/>
        <v>0.18887499999999996</v>
      </c>
      <c r="K24" s="5">
        <f t="shared" si="1"/>
        <v>0.29643750000000002</v>
      </c>
      <c r="L24" s="5">
        <f>SUM(B24:K24)</f>
        <v>98.635749999999987</v>
      </c>
      <c r="M24" s="7" t="s">
        <v>22</v>
      </c>
      <c r="N24" s="8">
        <f t="shared" ref="N24" si="2">(E24*20.1)+1014</f>
        <v>1134.04599375</v>
      </c>
    </row>
    <row r="25" spans="1:14" x14ac:dyDescent="0.25">
      <c r="A25" s="2"/>
    </row>
    <row r="26" spans="1:14" x14ac:dyDescent="0.25">
      <c r="A26" s="2">
        <v>24</v>
      </c>
      <c r="B26" s="1">
        <v>51.314</v>
      </c>
      <c r="C26" s="1">
        <v>13.85</v>
      </c>
      <c r="D26" s="1">
        <v>10.307</v>
      </c>
      <c r="E26" s="1">
        <v>6.2640000000000002</v>
      </c>
      <c r="F26" s="1">
        <v>11.137</v>
      </c>
      <c r="G26" s="1">
        <v>2.0310000000000001</v>
      </c>
      <c r="H26" s="1">
        <v>0.48599999999999999</v>
      </c>
      <c r="I26" s="1">
        <v>2.5409999999999999</v>
      </c>
      <c r="J26" s="1">
        <v>0.105</v>
      </c>
      <c r="K26" s="1">
        <v>0.26200000000000001</v>
      </c>
      <c r="L26">
        <v>98.296999999999997</v>
      </c>
      <c r="M26" t="s">
        <v>23</v>
      </c>
      <c r="N26" s="9">
        <f t="shared" ref="N26:N38" si="3">(E26*20.1)+1014</f>
        <v>1139.9064000000001</v>
      </c>
    </row>
    <row r="27" spans="1:14" x14ac:dyDescent="0.25">
      <c r="A27" s="2">
        <v>25</v>
      </c>
      <c r="B27" s="1">
        <v>51.767000000000003</v>
      </c>
      <c r="C27" s="1">
        <v>13.25</v>
      </c>
      <c r="D27" s="1">
        <v>11.632</v>
      </c>
      <c r="E27" s="1">
        <v>5.8840000000000003</v>
      </c>
      <c r="F27" s="1">
        <v>10.144</v>
      </c>
      <c r="G27" s="1">
        <v>1.5589999999999999</v>
      </c>
      <c r="H27" s="1">
        <v>0.59299999999999997</v>
      </c>
      <c r="I27" s="1">
        <v>3.101</v>
      </c>
      <c r="J27" s="1">
        <v>0.20499999999999999</v>
      </c>
      <c r="K27" s="1">
        <v>0.33</v>
      </c>
      <c r="L27">
        <v>98.465000000000003</v>
      </c>
      <c r="M27" t="s">
        <v>23</v>
      </c>
      <c r="N27" s="9">
        <f t="shared" si="3"/>
        <v>1132.2683999999999</v>
      </c>
    </row>
    <row r="28" spans="1:14" x14ac:dyDescent="0.25">
      <c r="A28" s="2">
        <v>26</v>
      </c>
      <c r="B28" s="1">
        <v>51.58</v>
      </c>
      <c r="C28" s="1">
        <v>13.73</v>
      </c>
      <c r="D28" s="1">
        <v>11.151</v>
      </c>
      <c r="E28" s="1">
        <v>6.3979999999999997</v>
      </c>
      <c r="F28" s="1">
        <v>11.074999999999999</v>
      </c>
      <c r="G28" s="1">
        <v>1.8220000000000001</v>
      </c>
      <c r="H28" s="1">
        <v>0.46700000000000003</v>
      </c>
      <c r="I28" s="1">
        <v>2.5350000000000001</v>
      </c>
      <c r="J28" s="1">
        <v>0.111</v>
      </c>
      <c r="K28" s="1">
        <v>0.23899999999999999</v>
      </c>
      <c r="L28">
        <v>99.108000000000004</v>
      </c>
      <c r="M28" t="s">
        <v>23</v>
      </c>
      <c r="N28" s="9">
        <f t="shared" si="3"/>
        <v>1142.5998</v>
      </c>
    </row>
    <row r="29" spans="1:14" x14ac:dyDescent="0.25">
      <c r="A29" s="2">
        <v>27</v>
      </c>
      <c r="B29" s="1">
        <v>51.722000000000001</v>
      </c>
      <c r="C29" s="1">
        <v>13.89</v>
      </c>
      <c r="D29" s="1">
        <v>10.542999999999999</v>
      </c>
      <c r="E29" s="1">
        <v>6.0309999999999997</v>
      </c>
      <c r="F29" s="1">
        <v>11.18</v>
      </c>
      <c r="G29" s="1">
        <v>2.246</v>
      </c>
      <c r="H29" s="1">
        <v>0.50700000000000001</v>
      </c>
      <c r="I29" s="1">
        <v>2.6240000000000001</v>
      </c>
      <c r="J29" s="1">
        <v>0.183</v>
      </c>
      <c r="K29" s="1">
        <v>0.251</v>
      </c>
      <c r="L29">
        <v>99.177000000000007</v>
      </c>
      <c r="M29" t="s">
        <v>23</v>
      </c>
      <c r="N29" s="9">
        <f t="shared" si="3"/>
        <v>1135.2230999999999</v>
      </c>
    </row>
    <row r="30" spans="1:14" x14ac:dyDescent="0.25">
      <c r="A30" s="2">
        <v>28</v>
      </c>
      <c r="B30" s="1">
        <v>52.008000000000003</v>
      </c>
      <c r="C30" s="1">
        <v>13.07</v>
      </c>
      <c r="D30" s="1">
        <v>12.122</v>
      </c>
      <c r="E30" s="1">
        <v>5.4020000000000001</v>
      </c>
      <c r="F30" s="1">
        <v>9.6449999999999996</v>
      </c>
      <c r="G30" s="1">
        <v>1.218</v>
      </c>
      <c r="H30" s="1">
        <v>0.67500000000000004</v>
      </c>
      <c r="I30" s="1">
        <v>3.5219999999999998</v>
      </c>
      <c r="J30" s="1">
        <v>0.19</v>
      </c>
      <c r="K30" s="1">
        <v>0.40799999999999997</v>
      </c>
      <c r="L30">
        <v>98.26</v>
      </c>
      <c r="M30" t="s">
        <v>23</v>
      </c>
      <c r="N30" s="9">
        <f t="shared" si="3"/>
        <v>1122.5802000000001</v>
      </c>
    </row>
    <row r="31" spans="1:14" x14ac:dyDescent="0.25">
      <c r="A31" s="2">
        <v>29</v>
      </c>
      <c r="B31" s="1">
        <v>51.033999999999999</v>
      </c>
      <c r="C31" s="1">
        <v>13.678000000000001</v>
      </c>
      <c r="D31" s="1">
        <v>10.927</v>
      </c>
      <c r="E31" s="1">
        <v>6.4749999999999996</v>
      </c>
      <c r="F31" s="1">
        <v>11.054</v>
      </c>
      <c r="G31" s="1">
        <v>2.1179999999999999</v>
      </c>
      <c r="H31" s="1">
        <v>0.48899999999999999</v>
      </c>
      <c r="I31" s="1">
        <v>2.577</v>
      </c>
      <c r="J31" s="1">
        <v>0.17799999999999999</v>
      </c>
      <c r="K31" s="1">
        <v>0.26900000000000002</v>
      </c>
      <c r="L31">
        <v>98.799000000000007</v>
      </c>
      <c r="M31" t="s">
        <v>23</v>
      </c>
      <c r="N31" s="9">
        <f t="shared" si="3"/>
        <v>1144.1475</v>
      </c>
    </row>
    <row r="32" spans="1:14" x14ac:dyDescent="0.25">
      <c r="A32" s="2">
        <v>30</v>
      </c>
      <c r="B32" s="1">
        <v>51.749000000000002</v>
      </c>
      <c r="C32" s="1">
        <v>13.596</v>
      </c>
      <c r="D32" s="1">
        <v>11.555</v>
      </c>
      <c r="E32" s="1">
        <v>5.851</v>
      </c>
      <c r="F32" s="1">
        <v>10.504</v>
      </c>
      <c r="G32" s="1">
        <v>1.3049999999999999</v>
      </c>
      <c r="H32" s="1">
        <v>0.55500000000000005</v>
      </c>
      <c r="I32" s="1">
        <v>2.88</v>
      </c>
      <c r="J32" s="1">
        <v>0.188</v>
      </c>
      <c r="K32" s="1">
        <v>0.29899999999999999</v>
      </c>
      <c r="L32">
        <v>98.481999999999999</v>
      </c>
      <c r="M32" t="s">
        <v>23</v>
      </c>
      <c r="N32" s="9">
        <f t="shared" si="3"/>
        <v>1131.6051</v>
      </c>
    </row>
    <row r="33" spans="1:14" x14ac:dyDescent="0.25">
      <c r="A33" s="2">
        <v>31</v>
      </c>
      <c r="B33" s="1">
        <v>51.673000000000002</v>
      </c>
      <c r="C33" s="1">
        <v>13.673999999999999</v>
      </c>
      <c r="D33" s="1">
        <v>10.584</v>
      </c>
      <c r="E33" s="1">
        <v>6.37</v>
      </c>
      <c r="F33" s="1">
        <v>10.792999999999999</v>
      </c>
      <c r="G33" s="1">
        <v>2.08</v>
      </c>
      <c r="H33" s="1">
        <v>0.502</v>
      </c>
      <c r="I33" s="1">
        <v>2.6539999999999999</v>
      </c>
      <c r="J33" s="1">
        <v>0.14699999999999999</v>
      </c>
      <c r="K33" s="1">
        <v>0.27400000000000002</v>
      </c>
      <c r="L33">
        <v>98.751000000000005</v>
      </c>
      <c r="M33" t="s">
        <v>23</v>
      </c>
      <c r="N33" s="9">
        <f t="shared" si="3"/>
        <v>1142.037</v>
      </c>
    </row>
    <row r="34" spans="1:14" x14ac:dyDescent="0.25">
      <c r="A34" s="2">
        <v>32</v>
      </c>
      <c r="B34" s="1">
        <v>51.35</v>
      </c>
      <c r="C34" s="1">
        <v>13.834</v>
      </c>
      <c r="D34" s="1">
        <v>10.492000000000001</v>
      </c>
      <c r="E34" s="1">
        <v>6.3710000000000004</v>
      </c>
      <c r="F34" s="1">
        <v>11.124000000000001</v>
      </c>
      <c r="G34" s="1">
        <v>2.1480000000000001</v>
      </c>
      <c r="H34" s="1">
        <v>0.497</v>
      </c>
      <c r="I34" s="1">
        <v>2.5459999999999998</v>
      </c>
      <c r="J34" s="1">
        <v>0.17499999999999999</v>
      </c>
      <c r="K34" s="1">
        <v>0.24199999999999999</v>
      </c>
      <c r="L34">
        <v>98.778999999999996</v>
      </c>
      <c r="M34" t="s">
        <v>23</v>
      </c>
      <c r="N34" s="9">
        <f t="shared" si="3"/>
        <v>1142.0571</v>
      </c>
    </row>
    <row r="35" spans="1:14" x14ac:dyDescent="0.25">
      <c r="A35" s="2">
        <v>33</v>
      </c>
      <c r="B35" s="1">
        <v>52.057000000000002</v>
      </c>
      <c r="C35" s="1">
        <v>13.493</v>
      </c>
      <c r="D35" s="1">
        <v>11.202999999999999</v>
      </c>
      <c r="E35" s="1">
        <v>5.9809999999999999</v>
      </c>
      <c r="F35" s="1">
        <v>10.335000000000001</v>
      </c>
      <c r="G35" s="1">
        <v>1.784</v>
      </c>
      <c r="H35" s="1">
        <v>0.57399999999999995</v>
      </c>
      <c r="I35" s="1">
        <v>2.97</v>
      </c>
      <c r="J35" s="1">
        <v>0.2</v>
      </c>
      <c r="K35" s="1">
        <v>0.30199999999999999</v>
      </c>
      <c r="L35">
        <v>98.899000000000001</v>
      </c>
      <c r="M35" t="s">
        <v>23</v>
      </c>
      <c r="N35" s="9">
        <f t="shared" si="3"/>
        <v>1134.2181</v>
      </c>
    </row>
    <row r="36" spans="1:14" x14ac:dyDescent="0.25">
      <c r="A36" s="2">
        <v>34</v>
      </c>
      <c r="B36" s="1">
        <v>51.62</v>
      </c>
      <c r="C36" s="1">
        <v>13.856</v>
      </c>
      <c r="D36" s="1">
        <v>10.332000000000001</v>
      </c>
      <c r="E36" s="1">
        <v>6.1239999999999997</v>
      </c>
      <c r="F36" s="1">
        <v>10.94</v>
      </c>
      <c r="G36" s="1">
        <v>1.8120000000000001</v>
      </c>
      <c r="H36" s="1">
        <v>0.53600000000000003</v>
      </c>
      <c r="I36" s="1">
        <v>2.7</v>
      </c>
      <c r="J36" s="1">
        <v>0.13700000000000001</v>
      </c>
      <c r="K36" s="1">
        <v>0.26400000000000001</v>
      </c>
      <c r="L36">
        <v>98.320999999999998</v>
      </c>
      <c r="M36" t="s">
        <v>23</v>
      </c>
      <c r="N36" s="9">
        <f t="shared" si="3"/>
        <v>1137.0924</v>
      </c>
    </row>
    <row r="37" spans="1:14" x14ac:dyDescent="0.25">
      <c r="A37" s="2">
        <v>35</v>
      </c>
      <c r="B37" s="1">
        <v>51.459000000000003</v>
      </c>
      <c r="C37" s="1">
        <v>13.476000000000001</v>
      </c>
      <c r="D37" s="1">
        <v>11.215999999999999</v>
      </c>
      <c r="E37" s="1">
        <v>5.774</v>
      </c>
      <c r="F37" s="1">
        <v>10.693</v>
      </c>
      <c r="G37" s="1">
        <v>1.764</v>
      </c>
      <c r="H37" s="1">
        <v>0.54300000000000004</v>
      </c>
      <c r="I37" s="1">
        <v>2.8820000000000001</v>
      </c>
      <c r="J37" s="1">
        <v>0.19</v>
      </c>
      <c r="K37" s="1">
        <v>0.311</v>
      </c>
      <c r="L37">
        <v>98.308000000000007</v>
      </c>
      <c r="M37" t="s">
        <v>23</v>
      </c>
      <c r="N37" s="9">
        <f t="shared" si="3"/>
        <v>1130.0573999999999</v>
      </c>
    </row>
    <row r="38" spans="1:14" x14ac:dyDescent="0.25">
      <c r="A38" s="4" t="s">
        <v>13</v>
      </c>
      <c r="B38" s="5">
        <f>AVERAGE(B26:B37)</f>
        <v>51.61108333333334</v>
      </c>
      <c r="C38" s="5">
        <f t="shared" ref="C38:K38" si="4">AVERAGE(C26:C37)</f>
        <v>13.616416666666666</v>
      </c>
      <c r="D38" s="5">
        <f t="shared" si="4"/>
        <v>11.005333333333335</v>
      </c>
      <c r="E38" s="5">
        <f t="shared" si="4"/>
        <v>6.0770833333333334</v>
      </c>
      <c r="F38" s="5">
        <f t="shared" si="4"/>
        <v>10.718666666666669</v>
      </c>
      <c r="G38" s="5">
        <f t="shared" si="4"/>
        <v>1.8239166666666666</v>
      </c>
      <c r="H38" s="5">
        <f t="shared" si="4"/>
        <v>0.53533333333333333</v>
      </c>
      <c r="I38" s="5">
        <f t="shared" si="4"/>
        <v>2.7943333333333329</v>
      </c>
      <c r="J38" s="5">
        <f t="shared" si="4"/>
        <v>0.16741666666666666</v>
      </c>
      <c r="K38" s="5">
        <f t="shared" si="4"/>
        <v>0.2875833333333333</v>
      </c>
      <c r="L38" s="6">
        <f>SUM(B38:K38)</f>
        <v>98.637166666666658</v>
      </c>
      <c r="M38" s="7" t="s">
        <v>23</v>
      </c>
      <c r="N38" s="8">
        <f t="shared" si="3"/>
        <v>1136.149375</v>
      </c>
    </row>
    <row r="39" spans="1:14" x14ac:dyDescent="0.25">
      <c r="A39" s="2"/>
    </row>
    <row r="40" spans="1:14" x14ac:dyDescent="0.25">
      <c r="A40" s="2">
        <v>36</v>
      </c>
      <c r="B40" s="1">
        <v>52.067999999999998</v>
      </c>
      <c r="C40" s="1">
        <v>14.353999999999999</v>
      </c>
      <c r="D40" s="1">
        <v>10.542</v>
      </c>
      <c r="E40" s="1">
        <v>6.4080000000000004</v>
      </c>
      <c r="F40" s="1">
        <v>11.169</v>
      </c>
      <c r="G40" s="1">
        <v>2.0230000000000001</v>
      </c>
      <c r="H40" s="1">
        <v>0.47599999999999998</v>
      </c>
      <c r="I40" s="1">
        <v>2.548</v>
      </c>
      <c r="J40" s="1">
        <v>0.20200000000000001</v>
      </c>
      <c r="K40" s="1">
        <v>0.255</v>
      </c>
      <c r="L40" s="1">
        <v>100.045</v>
      </c>
      <c r="M40" t="s">
        <v>24</v>
      </c>
      <c r="N40" s="9">
        <f t="shared" ref="N40:N54" si="5">(E40*20.1)+1014</f>
        <v>1142.8008</v>
      </c>
    </row>
    <row r="41" spans="1:14" x14ac:dyDescent="0.25">
      <c r="A41" s="2">
        <v>37</v>
      </c>
      <c r="B41" s="1">
        <v>51.515999999999998</v>
      </c>
      <c r="C41" s="1">
        <v>13.708</v>
      </c>
      <c r="D41" s="1">
        <v>10.371</v>
      </c>
      <c r="E41" s="1">
        <v>6.3209999999999997</v>
      </c>
      <c r="F41" s="1">
        <v>11.36</v>
      </c>
      <c r="G41" s="1">
        <v>2.2229999999999999</v>
      </c>
      <c r="H41" s="1">
        <v>0.48399999999999999</v>
      </c>
      <c r="I41" s="1">
        <v>2.5019999999999998</v>
      </c>
      <c r="J41" s="1">
        <v>0.21199999999999999</v>
      </c>
      <c r="K41" s="1">
        <v>0.26500000000000001</v>
      </c>
      <c r="L41" s="1">
        <v>98.962000000000003</v>
      </c>
      <c r="M41" t="s">
        <v>24</v>
      </c>
      <c r="N41" s="9">
        <f t="shared" si="5"/>
        <v>1141.0521000000001</v>
      </c>
    </row>
    <row r="42" spans="1:14" x14ac:dyDescent="0.25">
      <c r="A42" s="2">
        <v>38</v>
      </c>
      <c r="B42" s="1">
        <v>51.24</v>
      </c>
      <c r="C42" s="1">
        <v>13.935</v>
      </c>
      <c r="D42" s="1">
        <v>10.294</v>
      </c>
      <c r="E42" s="1">
        <v>5.8460000000000001</v>
      </c>
      <c r="F42" s="1">
        <v>11.231999999999999</v>
      </c>
      <c r="G42" s="1">
        <v>1.889</v>
      </c>
      <c r="H42" s="1">
        <v>0.496</v>
      </c>
      <c r="I42" s="1">
        <v>2.6429999999999998</v>
      </c>
      <c r="J42" s="1">
        <v>0.182</v>
      </c>
      <c r="K42" s="1">
        <v>0.29299999999999998</v>
      </c>
      <c r="L42" s="1">
        <v>98.05</v>
      </c>
      <c r="M42" t="s">
        <v>24</v>
      </c>
      <c r="N42" s="9">
        <f t="shared" si="5"/>
        <v>1131.5046</v>
      </c>
    </row>
    <row r="43" spans="1:14" x14ac:dyDescent="0.25">
      <c r="A43" s="2">
        <v>39</v>
      </c>
      <c r="B43" s="1">
        <v>51.231999999999999</v>
      </c>
      <c r="C43" s="1">
        <v>13.564</v>
      </c>
      <c r="D43" s="1">
        <v>10.946999999999999</v>
      </c>
      <c r="E43" s="1">
        <v>6.2460000000000004</v>
      </c>
      <c r="F43" s="1">
        <v>10.868</v>
      </c>
      <c r="G43" s="1">
        <v>1.841</v>
      </c>
      <c r="H43" s="1">
        <v>0.52900000000000003</v>
      </c>
      <c r="I43" s="1">
        <v>2.8109999999999999</v>
      </c>
      <c r="J43" s="1">
        <v>0.17399999999999999</v>
      </c>
      <c r="K43" s="1">
        <v>0.27500000000000002</v>
      </c>
      <c r="L43" s="1">
        <v>98.486999999999995</v>
      </c>
      <c r="M43" t="s">
        <v>24</v>
      </c>
      <c r="N43" s="9">
        <f t="shared" si="5"/>
        <v>1139.5445999999999</v>
      </c>
    </row>
    <row r="44" spans="1:14" x14ac:dyDescent="0.25">
      <c r="A44" s="2">
        <v>40</v>
      </c>
      <c r="B44" s="1">
        <v>51.762999999999998</v>
      </c>
      <c r="C44" s="1">
        <v>13.881</v>
      </c>
      <c r="D44" s="1">
        <v>10.803000000000001</v>
      </c>
      <c r="E44" s="1">
        <v>6.26</v>
      </c>
      <c r="F44" s="1">
        <v>10.914999999999999</v>
      </c>
      <c r="G44" s="1">
        <v>1.756</v>
      </c>
      <c r="H44" s="1">
        <v>0.52900000000000003</v>
      </c>
      <c r="I44" s="1">
        <v>2.7490000000000001</v>
      </c>
      <c r="J44" s="1">
        <v>0.17499999999999999</v>
      </c>
      <c r="K44" s="1">
        <v>0.26400000000000001</v>
      </c>
      <c r="L44" s="1">
        <v>99.094999999999999</v>
      </c>
      <c r="M44" t="s">
        <v>24</v>
      </c>
      <c r="N44" s="9">
        <f t="shared" si="5"/>
        <v>1139.826</v>
      </c>
    </row>
    <row r="45" spans="1:14" x14ac:dyDescent="0.25">
      <c r="A45" s="2">
        <v>41</v>
      </c>
      <c r="B45" s="1">
        <v>51.415999999999997</v>
      </c>
      <c r="C45" s="1">
        <v>13.739000000000001</v>
      </c>
      <c r="D45" s="1">
        <v>10.884</v>
      </c>
      <c r="E45" s="1">
        <v>6.093</v>
      </c>
      <c r="F45" s="1">
        <v>11.233000000000001</v>
      </c>
      <c r="G45" s="1">
        <v>2.2450000000000001</v>
      </c>
      <c r="H45" s="1">
        <v>0.48899999999999999</v>
      </c>
      <c r="I45" s="1">
        <v>2.64</v>
      </c>
      <c r="J45" s="1">
        <v>0.154</v>
      </c>
      <c r="K45" s="1">
        <v>0.254</v>
      </c>
      <c r="L45" s="1">
        <v>99.147000000000006</v>
      </c>
      <c r="M45" t="s">
        <v>24</v>
      </c>
      <c r="N45" s="9">
        <f t="shared" si="5"/>
        <v>1136.4693</v>
      </c>
    </row>
    <row r="46" spans="1:14" x14ac:dyDescent="0.25">
      <c r="A46" s="2">
        <v>42</v>
      </c>
      <c r="B46" s="1">
        <v>51.085999999999999</v>
      </c>
      <c r="C46" s="1">
        <v>13.332000000000001</v>
      </c>
      <c r="D46" s="1">
        <v>11.32</v>
      </c>
      <c r="E46" s="1">
        <v>5.8959999999999999</v>
      </c>
      <c r="F46" s="1">
        <v>10.624000000000001</v>
      </c>
      <c r="G46" s="1">
        <v>1.9650000000000001</v>
      </c>
      <c r="H46" s="1">
        <v>0.55300000000000005</v>
      </c>
      <c r="I46" s="1">
        <v>2.7770000000000001</v>
      </c>
      <c r="J46" s="1">
        <v>0.21099999999999999</v>
      </c>
      <c r="K46" s="1">
        <v>0.3</v>
      </c>
      <c r="L46" s="1">
        <v>98.063999999999993</v>
      </c>
      <c r="M46" t="s">
        <v>24</v>
      </c>
      <c r="N46" s="9">
        <f t="shared" si="5"/>
        <v>1132.5096000000001</v>
      </c>
    </row>
    <row r="47" spans="1:14" x14ac:dyDescent="0.25">
      <c r="A47" s="2">
        <v>43</v>
      </c>
      <c r="B47" s="1">
        <v>51.33</v>
      </c>
      <c r="C47" s="1">
        <v>13.583</v>
      </c>
      <c r="D47" s="1">
        <v>11.093</v>
      </c>
      <c r="E47" s="1">
        <v>5.8460000000000001</v>
      </c>
      <c r="F47" s="1">
        <v>10.853</v>
      </c>
      <c r="G47" s="1">
        <v>1.8420000000000001</v>
      </c>
      <c r="H47" s="1">
        <v>0.52700000000000002</v>
      </c>
      <c r="I47" s="1">
        <v>2.67</v>
      </c>
      <c r="J47" s="1">
        <v>0.19600000000000001</v>
      </c>
      <c r="K47" s="1">
        <v>0.28999999999999998</v>
      </c>
      <c r="L47" s="1">
        <v>98.23</v>
      </c>
      <c r="M47" t="s">
        <v>24</v>
      </c>
      <c r="N47" s="9">
        <f t="shared" si="5"/>
        <v>1131.5046</v>
      </c>
    </row>
    <row r="48" spans="1:14" x14ac:dyDescent="0.25">
      <c r="A48" s="2">
        <v>44</v>
      </c>
      <c r="B48" s="1">
        <v>50.813000000000002</v>
      </c>
      <c r="C48" s="1">
        <v>13.829000000000001</v>
      </c>
      <c r="D48" s="1">
        <v>10.657</v>
      </c>
      <c r="E48" s="1">
        <v>6.3029999999999999</v>
      </c>
      <c r="F48" s="1">
        <v>10.82</v>
      </c>
      <c r="G48" s="1">
        <v>2.2200000000000002</v>
      </c>
      <c r="H48" s="1">
        <v>0.55300000000000005</v>
      </c>
      <c r="I48" s="1">
        <v>2.593</v>
      </c>
      <c r="J48" s="1">
        <v>0.184</v>
      </c>
      <c r="K48" s="1">
        <v>0.29199999999999998</v>
      </c>
      <c r="L48" s="1">
        <v>98.263999999999996</v>
      </c>
      <c r="M48" t="s">
        <v>24</v>
      </c>
      <c r="N48" s="9">
        <f t="shared" si="5"/>
        <v>1140.6903</v>
      </c>
    </row>
    <row r="49" spans="1:14" x14ac:dyDescent="0.25">
      <c r="A49" s="2">
        <v>45</v>
      </c>
      <c r="B49" s="1">
        <v>51.162999999999997</v>
      </c>
      <c r="C49" s="1">
        <v>13.8</v>
      </c>
      <c r="D49" s="1">
        <v>10.555999999999999</v>
      </c>
      <c r="E49" s="1">
        <v>6.3860000000000001</v>
      </c>
      <c r="F49" s="1">
        <v>11.093</v>
      </c>
      <c r="G49" s="1">
        <v>2.3180000000000001</v>
      </c>
      <c r="H49" s="1">
        <v>0.48299999999999998</v>
      </c>
      <c r="I49" s="1">
        <v>2.4849999999999999</v>
      </c>
      <c r="J49" s="1">
        <v>0.182</v>
      </c>
      <c r="K49" s="1">
        <v>0.26900000000000002</v>
      </c>
      <c r="L49" s="1">
        <v>98.734999999999999</v>
      </c>
      <c r="M49" t="s">
        <v>24</v>
      </c>
      <c r="N49" s="9">
        <f t="shared" si="5"/>
        <v>1142.3586</v>
      </c>
    </row>
    <row r="50" spans="1:14" x14ac:dyDescent="0.25">
      <c r="A50" s="2">
        <v>46</v>
      </c>
      <c r="B50" s="1">
        <v>51.008000000000003</v>
      </c>
      <c r="C50" s="1">
        <v>13.628</v>
      </c>
      <c r="D50" s="1">
        <v>10.807</v>
      </c>
      <c r="E50" s="1">
        <v>6.3129999999999997</v>
      </c>
      <c r="F50" s="1">
        <v>11.097</v>
      </c>
      <c r="G50" s="1">
        <v>1.96</v>
      </c>
      <c r="H50" s="1">
        <v>0.501</v>
      </c>
      <c r="I50" s="1">
        <v>2.649</v>
      </c>
      <c r="J50" s="1">
        <v>0.16200000000000001</v>
      </c>
      <c r="K50" s="1">
        <v>0.25700000000000001</v>
      </c>
      <c r="L50" s="1">
        <v>98.382000000000005</v>
      </c>
      <c r="M50" t="s">
        <v>24</v>
      </c>
      <c r="N50" s="9">
        <f t="shared" si="5"/>
        <v>1140.8913</v>
      </c>
    </row>
    <row r="51" spans="1:14" x14ac:dyDescent="0.25">
      <c r="A51" s="2">
        <v>47</v>
      </c>
      <c r="B51" s="1">
        <v>51.429000000000002</v>
      </c>
      <c r="C51" s="1">
        <v>13.949</v>
      </c>
      <c r="D51" s="1">
        <v>10.528</v>
      </c>
      <c r="E51" s="1">
        <v>6.6139999999999999</v>
      </c>
      <c r="F51" s="1">
        <v>11.342000000000001</v>
      </c>
      <c r="G51" s="1">
        <v>2.1389999999999998</v>
      </c>
      <c r="H51" s="1">
        <v>0.497</v>
      </c>
      <c r="I51" s="1">
        <v>2.4940000000000002</v>
      </c>
      <c r="J51" s="1">
        <v>0.16200000000000001</v>
      </c>
      <c r="K51" s="1">
        <v>0.23899999999999999</v>
      </c>
      <c r="L51" s="1">
        <v>99.393000000000001</v>
      </c>
      <c r="M51" t="s">
        <v>24</v>
      </c>
      <c r="N51" s="9">
        <f t="shared" si="5"/>
        <v>1146.9413999999999</v>
      </c>
    </row>
    <row r="52" spans="1:14" x14ac:dyDescent="0.25">
      <c r="A52" s="2">
        <v>48</v>
      </c>
      <c r="B52" s="1">
        <v>51.320999999999998</v>
      </c>
      <c r="C52" s="1">
        <v>13.781000000000001</v>
      </c>
      <c r="D52" s="1">
        <v>10.3</v>
      </c>
      <c r="E52" s="1">
        <v>6.3159999999999998</v>
      </c>
      <c r="F52" s="1">
        <v>11.375</v>
      </c>
      <c r="G52" s="1">
        <v>2.169</v>
      </c>
      <c r="H52" s="1">
        <v>0.47899999999999998</v>
      </c>
      <c r="I52" s="1">
        <v>2.5339999999999998</v>
      </c>
      <c r="J52" s="1">
        <v>0.14099999999999999</v>
      </c>
      <c r="K52" s="1">
        <v>0.254</v>
      </c>
      <c r="L52" s="1">
        <v>98.67</v>
      </c>
      <c r="M52" t="s">
        <v>24</v>
      </c>
      <c r="N52" s="9">
        <f t="shared" si="5"/>
        <v>1140.9516000000001</v>
      </c>
    </row>
    <row r="53" spans="1:14" x14ac:dyDescent="0.25">
      <c r="A53" s="2">
        <v>49</v>
      </c>
      <c r="B53" s="1">
        <v>50.96</v>
      </c>
      <c r="C53" s="1">
        <v>13.628</v>
      </c>
      <c r="D53" s="1">
        <v>10.666</v>
      </c>
      <c r="E53" s="1">
        <v>6.37</v>
      </c>
      <c r="F53" s="1">
        <v>11.079000000000001</v>
      </c>
      <c r="G53" s="1">
        <v>2.1139999999999999</v>
      </c>
      <c r="H53" s="1">
        <v>0.48699999999999999</v>
      </c>
      <c r="I53" s="1">
        <v>2.5259999999999998</v>
      </c>
      <c r="J53" s="1">
        <v>0.192</v>
      </c>
      <c r="K53" s="1">
        <v>0.255</v>
      </c>
      <c r="L53" s="1">
        <v>98.277000000000001</v>
      </c>
      <c r="M53" t="s">
        <v>24</v>
      </c>
      <c r="N53" s="9">
        <f t="shared" si="5"/>
        <v>1142.037</v>
      </c>
    </row>
    <row r="54" spans="1:14" x14ac:dyDescent="0.25">
      <c r="A54" s="4" t="s">
        <v>13</v>
      </c>
      <c r="B54" s="5">
        <f>AVERAGE(B40:B53)</f>
        <v>51.310357142857143</v>
      </c>
      <c r="C54" s="5">
        <f t="shared" ref="C54:K54" si="6">AVERAGE(C40:C53)</f>
        <v>13.76507142857143</v>
      </c>
      <c r="D54" s="5">
        <f t="shared" si="6"/>
        <v>10.697714285714286</v>
      </c>
      <c r="E54" s="5">
        <f t="shared" si="6"/>
        <v>6.229857142857143</v>
      </c>
      <c r="F54" s="5">
        <f t="shared" si="6"/>
        <v>11.075714285714286</v>
      </c>
      <c r="G54" s="5">
        <f t="shared" si="6"/>
        <v>2.0502857142857147</v>
      </c>
      <c r="H54" s="5">
        <f t="shared" si="6"/>
        <v>0.50592857142857139</v>
      </c>
      <c r="I54" s="5">
        <f t="shared" si="6"/>
        <v>2.6157857142857148</v>
      </c>
      <c r="J54" s="5">
        <f t="shared" si="6"/>
        <v>0.18064285714285713</v>
      </c>
      <c r="K54" s="5">
        <f t="shared" si="6"/>
        <v>0.26871428571428574</v>
      </c>
      <c r="L54" s="5">
        <f>SUM(B54:K54)</f>
        <v>98.700071428571434</v>
      </c>
      <c r="M54" s="7" t="s">
        <v>24</v>
      </c>
      <c r="N54" s="8">
        <f t="shared" si="5"/>
        <v>1139.2201285714286</v>
      </c>
    </row>
    <row r="55" spans="1:14" x14ac:dyDescent="0.25">
      <c r="A55" s="2"/>
    </row>
    <row r="56" spans="1:14" x14ac:dyDescent="0.25">
      <c r="A56" s="2">
        <v>50</v>
      </c>
      <c r="B56" s="1">
        <v>52.002000000000002</v>
      </c>
      <c r="C56" s="1">
        <v>14.36</v>
      </c>
      <c r="D56" s="1">
        <v>10.545</v>
      </c>
      <c r="E56" s="1">
        <v>5.71</v>
      </c>
      <c r="F56" s="1">
        <v>11.242000000000001</v>
      </c>
      <c r="G56" s="1">
        <v>1.845</v>
      </c>
      <c r="H56" s="1">
        <v>0.48899999999999999</v>
      </c>
      <c r="I56" s="1">
        <v>2.5830000000000002</v>
      </c>
      <c r="J56" s="1">
        <v>0.219</v>
      </c>
      <c r="K56" s="1">
        <v>0.28100000000000003</v>
      </c>
      <c r="L56" s="1">
        <v>99.275999999999996</v>
      </c>
      <c r="M56" t="s">
        <v>25</v>
      </c>
      <c r="N56" s="9">
        <f t="shared" ref="N56:N72" si="7">(E56*20.1)+1014</f>
        <v>1128.771</v>
      </c>
    </row>
    <row r="57" spans="1:14" x14ac:dyDescent="0.25">
      <c r="A57" s="2">
        <v>51</v>
      </c>
      <c r="B57" s="1">
        <v>51.725000000000001</v>
      </c>
      <c r="C57" s="1">
        <v>13.973000000000001</v>
      </c>
      <c r="D57" s="1">
        <v>10.632</v>
      </c>
      <c r="E57" s="1">
        <v>6.3490000000000002</v>
      </c>
      <c r="F57" s="1">
        <v>11.144</v>
      </c>
      <c r="G57" s="1">
        <v>2.3250000000000002</v>
      </c>
      <c r="H57" s="1">
        <v>0.47799999999999998</v>
      </c>
      <c r="I57" s="1">
        <v>2.5270000000000001</v>
      </c>
      <c r="J57" s="1">
        <v>0.154</v>
      </c>
      <c r="K57" s="1">
        <v>0.25900000000000001</v>
      </c>
      <c r="L57" s="1">
        <v>99.566000000000003</v>
      </c>
      <c r="M57" t="s">
        <v>25</v>
      </c>
      <c r="N57" s="9">
        <f t="shared" si="7"/>
        <v>1141.6149</v>
      </c>
    </row>
    <row r="58" spans="1:14" x14ac:dyDescent="0.25">
      <c r="A58" s="2">
        <v>52</v>
      </c>
      <c r="B58" s="1">
        <v>51.776000000000003</v>
      </c>
      <c r="C58" s="1">
        <v>14.146000000000001</v>
      </c>
      <c r="D58" s="1">
        <v>10.319000000000001</v>
      </c>
      <c r="E58" s="1">
        <v>6.1319999999999997</v>
      </c>
      <c r="F58" s="1">
        <v>11.316000000000001</v>
      </c>
      <c r="G58" s="1">
        <v>2.1</v>
      </c>
      <c r="H58" s="1">
        <v>0.47499999999999998</v>
      </c>
      <c r="I58" s="1">
        <v>2.6</v>
      </c>
      <c r="J58" s="1">
        <v>0.17599999999999999</v>
      </c>
      <c r="K58" s="1">
        <v>0.26200000000000001</v>
      </c>
      <c r="L58" s="1">
        <v>99.302000000000007</v>
      </c>
      <c r="M58" t="s">
        <v>25</v>
      </c>
      <c r="N58" s="9">
        <f t="shared" si="7"/>
        <v>1137.2532000000001</v>
      </c>
    </row>
    <row r="59" spans="1:14" x14ac:dyDescent="0.25">
      <c r="A59" s="2">
        <v>53</v>
      </c>
      <c r="B59" s="1">
        <v>51.871000000000002</v>
      </c>
      <c r="C59" s="1">
        <v>14.101000000000001</v>
      </c>
      <c r="D59" s="1">
        <v>10.475</v>
      </c>
      <c r="E59" s="1">
        <v>6.0789999999999997</v>
      </c>
      <c r="F59" s="1">
        <v>11.314</v>
      </c>
      <c r="G59" s="1">
        <v>2.246</v>
      </c>
      <c r="H59" s="1">
        <v>0.48799999999999999</v>
      </c>
      <c r="I59" s="1">
        <v>2.5409999999999999</v>
      </c>
      <c r="J59" s="1">
        <v>0.157</v>
      </c>
      <c r="K59" s="1">
        <v>0.23</v>
      </c>
      <c r="L59" s="1">
        <v>99.501999999999995</v>
      </c>
      <c r="M59" t="s">
        <v>25</v>
      </c>
      <c r="N59" s="9">
        <f t="shared" si="7"/>
        <v>1136.1878999999999</v>
      </c>
    </row>
    <row r="60" spans="1:14" x14ac:dyDescent="0.25">
      <c r="A60" s="2">
        <v>54</v>
      </c>
      <c r="B60" s="1">
        <v>51.646999999999998</v>
      </c>
      <c r="C60" s="1">
        <v>13.848000000000001</v>
      </c>
      <c r="D60" s="1">
        <v>10.782</v>
      </c>
      <c r="E60" s="1">
        <v>6.2329999999999997</v>
      </c>
      <c r="F60" s="1">
        <v>11.208</v>
      </c>
      <c r="G60" s="1">
        <v>2.0219999999999998</v>
      </c>
      <c r="H60" s="1">
        <v>0.47699999999999998</v>
      </c>
      <c r="I60" s="1">
        <v>2.6150000000000002</v>
      </c>
      <c r="J60" s="1">
        <v>0.24099999999999999</v>
      </c>
      <c r="K60" s="1">
        <v>0.248</v>
      </c>
      <c r="L60" s="1">
        <v>99.320999999999998</v>
      </c>
      <c r="M60" t="s">
        <v>25</v>
      </c>
      <c r="N60" s="9">
        <f t="shared" si="7"/>
        <v>1139.2833000000001</v>
      </c>
    </row>
    <row r="61" spans="1:14" x14ac:dyDescent="0.25">
      <c r="A61" s="2">
        <v>55</v>
      </c>
      <c r="B61" s="1">
        <v>51.555</v>
      </c>
      <c r="C61" s="1">
        <v>13.827</v>
      </c>
      <c r="D61" s="1">
        <v>10.459</v>
      </c>
      <c r="E61" s="1">
        <v>6.1630000000000003</v>
      </c>
      <c r="F61" s="1">
        <v>11.182</v>
      </c>
      <c r="G61" s="1">
        <v>2.367</v>
      </c>
      <c r="H61" s="1">
        <v>0.495</v>
      </c>
      <c r="I61" s="1">
        <v>2.5760000000000001</v>
      </c>
      <c r="J61" s="1">
        <v>0.26800000000000002</v>
      </c>
      <c r="K61" s="1">
        <v>0.224</v>
      </c>
      <c r="L61" s="1">
        <v>99.116</v>
      </c>
      <c r="M61" t="s">
        <v>25</v>
      </c>
      <c r="N61" s="9">
        <f t="shared" si="7"/>
        <v>1137.8762999999999</v>
      </c>
    </row>
    <row r="62" spans="1:14" x14ac:dyDescent="0.25">
      <c r="A62" s="2">
        <v>56</v>
      </c>
      <c r="B62" s="1">
        <v>51.503</v>
      </c>
      <c r="C62" s="1">
        <v>13.920999999999999</v>
      </c>
      <c r="D62" s="1">
        <v>10.347</v>
      </c>
      <c r="E62" s="1">
        <v>6.44</v>
      </c>
      <c r="F62" s="1">
        <v>11.234</v>
      </c>
      <c r="G62" s="1">
        <v>2.3290000000000002</v>
      </c>
      <c r="H62" s="1">
        <v>0.48899999999999999</v>
      </c>
      <c r="I62" s="1">
        <v>2.5270000000000001</v>
      </c>
      <c r="J62" s="1">
        <v>0.15</v>
      </c>
      <c r="K62" s="1">
        <v>0.26800000000000002</v>
      </c>
      <c r="L62" s="1">
        <v>99.207999999999998</v>
      </c>
      <c r="M62" t="s">
        <v>25</v>
      </c>
      <c r="N62" s="9">
        <f t="shared" si="7"/>
        <v>1143.444</v>
      </c>
    </row>
    <row r="63" spans="1:14" x14ac:dyDescent="0.25">
      <c r="A63" s="2">
        <v>57</v>
      </c>
      <c r="B63" s="1">
        <v>51.719000000000001</v>
      </c>
      <c r="C63" s="1">
        <v>14.098000000000001</v>
      </c>
      <c r="D63" s="1">
        <v>11.154</v>
      </c>
      <c r="E63" s="1">
        <v>6.39</v>
      </c>
      <c r="F63" s="1">
        <v>11.276</v>
      </c>
      <c r="G63" s="1">
        <v>1.669</v>
      </c>
      <c r="H63" s="1">
        <v>0.496</v>
      </c>
      <c r="I63" s="1">
        <v>2.532</v>
      </c>
      <c r="J63" s="1">
        <v>0.19</v>
      </c>
      <c r="K63" s="1">
        <v>0.24199999999999999</v>
      </c>
      <c r="L63" s="1">
        <v>99.766000000000005</v>
      </c>
      <c r="M63" t="s">
        <v>25</v>
      </c>
      <c r="N63" s="9">
        <f t="shared" si="7"/>
        <v>1142.4390000000001</v>
      </c>
    </row>
    <row r="64" spans="1:14" x14ac:dyDescent="0.25">
      <c r="A64" s="2">
        <v>58</v>
      </c>
      <c r="B64" s="1">
        <v>52.131999999999998</v>
      </c>
      <c r="C64" s="1">
        <v>14.118</v>
      </c>
      <c r="D64" s="1">
        <v>10.664999999999999</v>
      </c>
      <c r="E64" s="1">
        <v>6.3490000000000002</v>
      </c>
      <c r="F64" s="1">
        <v>11.082000000000001</v>
      </c>
      <c r="G64" s="1">
        <v>1.9039999999999999</v>
      </c>
      <c r="H64" s="1">
        <v>0.51600000000000001</v>
      </c>
      <c r="I64" s="1">
        <v>2.6040000000000001</v>
      </c>
      <c r="J64" s="1">
        <v>0.215</v>
      </c>
      <c r="K64" s="1">
        <v>0.26300000000000001</v>
      </c>
      <c r="L64" s="1">
        <v>99.847999999999999</v>
      </c>
      <c r="M64" t="s">
        <v>25</v>
      </c>
      <c r="N64" s="9">
        <f t="shared" si="7"/>
        <v>1141.6149</v>
      </c>
    </row>
    <row r="65" spans="1:14" x14ac:dyDescent="0.25">
      <c r="A65" s="2">
        <v>59</v>
      </c>
      <c r="B65" s="1">
        <v>51.662999999999997</v>
      </c>
      <c r="C65" s="1">
        <v>14</v>
      </c>
      <c r="D65" s="1">
        <v>10.395</v>
      </c>
      <c r="E65" s="1">
        <v>6.4480000000000004</v>
      </c>
      <c r="F65" s="1">
        <v>11.185</v>
      </c>
      <c r="G65" s="1">
        <v>2.323</v>
      </c>
      <c r="H65" s="1">
        <v>0.47899999999999998</v>
      </c>
      <c r="I65" s="1">
        <v>2.4729999999999999</v>
      </c>
      <c r="J65" s="1">
        <v>0.223</v>
      </c>
      <c r="K65" s="1">
        <v>0.26300000000000001</v>
      </c>
      <c r="L65" s="1">
        <v>99.451999999999998</v>
      </c>
      <c r="M65" t="s">
        <v>25</v>
      </c>
      <c r="N65" s="9">
        <f t="shared" si="7"/>
        <v>1143.6048000000001</v>
      </c>
    </row>
    <row r="66" spans="1:14" x14ac:dyDescent="0.25">
      <c r="A66" s="2">
        <v>60</v>
      </c>
      <c r="B66" s="1">
        <v>52.101999999999997</v>
      </c>
      <c r="C66" s="1">
        <v>14.002000000000001</v>
      </c>
      <c r="D66" s="1">
        <v>10.425000000000001</v>
      </c>
      <c r="E66" s="1">
        <v>6.2089999999999996</v>
      </c>
      <c r="F66" s="1">
        <v>11.156000000000001</v>
      </c>
      <c r="G66" s="1">
        <v>1.8620000000000001</v>
      </c>
      <c r="H66" s="1">
        <v>0.48799999999999999</v>
      </c>
      <c r="I66" s="1">
        <v>2.556</v>
      </c>
      <c r="J66" s="1">
        <v>0.20499999999999999</v>
      </c>
      <c r="K66" s="1">
        <v>0.247</v>
      </c>
      <c r="L66" s="1">
        <v>99.251999999999995</v>
      </c>
      <c r="M66" t="s">
        <v>25</v>
      </c>
      <c r="N66" s="9">
        <f t="shared" si="7"/>
        <v>1138.8009</v>
      </c>
    </row>
    <row r="67" spans="1:14" x14ac:dyDescent="0.25">
      <c r="A67" s="2">
        <v>61</v>
      </c>
      <c r="B67" s="1">
        <v>51.151000000000003</v>
      </c>
      <c r="C67" s="1">
        <v>12.66</v>
      </c>
      <c r="D67" s="1">
        <v>13.029</v>
      </c>
      <c r="E67" s="1">
        <v>5.17</v>
      </c>
      <c r="F67" s="1">
        <v>9.5579999999999998</v>
      </c>
      <c r="G67" s="1">
        <v>2.1459999999999999</v>
      </c>
      <c r="H67" s="1">
        <v>0.71099999999999997</v>
      </c>
      <c r="I67" s="1">
        <v>3.4590000000000001</v>
      </c>
      <c r="J67" s="1">
        <v>0.17799999999999999</v>
      </c>
      <c r="K67" s="1">
        <v>0.35799999999999998</v>
      </c>
      <c r="L67" s="1">
        <v>98.42</v>
      </c>
      <c r="M67" t="s">
        <v>25</v>
      </c>
      <c r="N67" s="9">
        <f t="shared" si="7"/>
        <v>1117.9169999999999</v>
      </c>
    </row>
    <row r="68" spans="1:14" x14ac:dyDescent="0.25">
      <c r="A68" s="2">
        <v>62</v>
      </c>
      <c r="B68" s="1">
        <v>50.779000000000003</v>
      </c>
      <c r="C68" s="1">
        <v>13.706</v>
      </c>
      <c r="D68" s="1">
        <v>10.646000000000001</v>
      </c>
      <c r="E68" s="1">
        <v>6.4939999999999998</v>
      </c>
      <c r="F68" s="1">
        <v>11.461</v>
      </c>
      <c r="G68" s="1">
        <v>2.254</v>
      </c>
      <c r="H68" s="1">
        <v>0.48799999999999999</v>
      </c>
      <c r="I68" s="1">
        <v>2.5470000000000002</v>
      </c>
      <c r="J68" s="1">
        <v>0.221</v>
      </c>
      <c r="K68" s="1">
        <v>0.25</v>
      </c>
      <c r="L68" s="1">
        <v>98.846000000000004</v>
      </c>
      <c r="M68" t="s">
        <v>25</v>
      </c>
      <c r="N68" s="9">
        <f t="shared" si="7"/>
        <v>1144.5293999999999</v>
      </c>
    </row>
    <row r="69" spans="1:14" x14ac:dyDescent="0.25">
      <c r="A69" s="2">
        <v>63</v>
      </c>
      <c r="B69" s="1">
        <v>51.771999999999998</v>
      </c>
      <c r="C69" s="1">
        <v>14.113</v>
      </c>
      <c r="D69" s="1">
        <v>10.791</v>
      </c>
      <c r="E69" s="1">
        <v>6.399</v>
      </c>
      <c r="F69" s="1">
        <v>11.260999999999999</v>
      </c>
      <c r="G69" s="1">
        <v>2.3490000000000002</v>
      </c>
      <c r="H69" s="1">
        <v>0.47899999999999998</v>
      </c>
      <c r="I69" s="1">
        <v>2.5150000000000001</v>
      </c>
      <c r="J69" s="1">
        <v>0.218</v>
      </c>
      <c r="K69" s="1">
        <v>0.24199999999999999</v>
      </c>
      <c r="L69" s="1">
        <v>100.139</v>
      </c>
      <c r="M69" t="s">
        <v>25</v>
      </c>
      <c r="N69" s="9">
        <f t="shared" si="7"/>
        <v>1142.6198999999999</v>
      </c>
    </row>
    <row r="70" spans="1:14" x14ac:dyDescent="0.25">
      <c r="A70" s="2">
        <v>64</v>
      </c>
      <c r="B70" s="1">
        <v>51.155999999999999</v>
      </c>
      <c r="C70" s="1">
        <v>14.022</v>
      </c>
      <c r="D70" s="1">
        <v>11.239000000000001</v>
      </c>
      <c r="E70" s="1">
        <v>6.4020000000000001</v>
      </c>
      <c r="F70" s="1">
        <v>10.85</v>
      </c>
      <c r="G70" s="1">
        <v>2.2839999999999998</v>
      </c>
      <c r="H70" s="1">
        <v>0.54400000000000004</v>
      </c>
      <c r="I70" s="1">
        <v>2.6960000000000002</v>
      </c>
      <c r="J70" s="1">
        <v>0.22500000000000001</v>
      </c>
      <c r="K70" s="1">
        <v>0.26100000000000001</v>
      </c>
      <c r="L70" s="1">
        <v>99.679000000000002</v>
      </c>
      <c r="M70" t="s">
        <v>25</v>
      </c>
      <c r="N70" s="9">
        <f t="shared" si="7"/>
        <v>1142.6802</v>
      </c>
    </row>
    <row r="71" spans="1:14" x14ac:dyDescent="0.25">
      <c r="A71" s="2">
        <v>65</v>
      </c>
      <c r="B71" s="1">
        <v>51.707000000000001</v>
      </c>
      <c r="C71" s="1">
        <v>14.396000000000001</v>
      </c>
      <c r="D71" s="1">
        <v>10.91</v>
      </c>
      <c r="E71" s="1">
        <v>5.7759999999999998</v>
      </c>
      <c r="F71" s="1">
        <v>11.321</v>
      </c>
      <c r="G71" s="1">
        <v>2.1989999999999998</v>
      </c>
      <c r="H71" s="1">
        <v>0.495</v>
      </c>
      <c r="I71" s="1">
        <v>2.6080000000000001</v>
      </c>
      <c r="J71" s="1">
        <v>0.19700000000000001</v>
      </c>
      <c r="K71" s="1">
        <v>0.23400000000000001</v>
      </c>
      <c r="L71" s="1">
        <v>99.843000000000004</v>
      </c>
      <c r="M71" t="s">
        <v>25</v>
      </c>
      <c r="N71" s="9">
        <f t="shared" si="7"/>
        <v>1130.0976000000001</v>
      </c>
    </row>
    <row r="72" spans="1:14" x14ac:dyDescent="0.25">
      <c r="A72" s="4" t="s">
        <v>13</v>
      </c>
      <c r="B72" s="5">
        <f>AVERAGE(B56:B71)</f>
        <v>51.641249999999992</v>
      </c>
      <c r="C72" s="5">
        <f t="shared" ref="C72:K72" si="8">AVERAGE(C56:C71)</f>
        <v>13.9556875</v>
      </c>
      <c r="D72" s="5">
        <f t="shared" si="8"/>
        <v>10.800812499999999</v>
      </c>
      <c r="E72" s="5">
        <f t="shared" si="8"/>
        <v>6.1714374999999997</v>
      </c>
      <c r="F72" s="5">
        <f t="shared" si="8"/>
        <v>11.111875</v>
      </c>
      <c r="G72" s="5">
        <f t="shared" si="8"/>
        <v>2.1390000000000002</v>
      </c>
      <c r="H72" s="5">
        <f t="shared" si="8"/>
        <v>0.50543749999999998</v>
      </c>
      <c r="I72" s="5">
        <f t="shared" si="8"/>
        <v>2.6224374999999998</v>
      </c>
      <c r="J72" s="5">
        <f t="shared" si="8"/>
        <v>0.20231250000000001</v>
      </c>
      <c r="K72" s="5">
        <f t="shared" si="8"/>
        <v>0.25825000000000004</v>
      </c>
      <c r="L72" s="5">
        <f>SUM(B72:K72)</f>
        <v>99.408500000000004</v>
      </c>
      <c r="M72" s="7" t="s">
        <v>25</v>
      </c>
      <c r="N72" s="8">
        <f t="shared" si="7"/>
        <v>1138.04589375</v>
      </c>
    </row>
    <row r="73" spans="1:14" x14ac:dyDescent="0.25">
      <c r="A73" s="2"/>
    </row>
    <row r="74" spans="1:14" x14ac:dyDescent="0.25">
      <c r="A74" s="2">
        <v>66</v>
      </c>
      <c r="B74" s="1">
        <v>51.570999999999998</v>
      </c>
      <c r="C74" s="1">
        <v>13.449</v>
      </c>
      <c r="D74" s="1">
        <v>11.468999999999999</v>
      </c>
      <c r="E74" s="1">
        <v>5.968</v>
      </c>
      <c r="F74" s="1">
        <v>10.765000000000001</v>
      </c>
      <c r="G74" s="1">
        <v>2.33</v>
      </c>
      <c r="H74" s="1">
        <v>0.57299999999999995</v>
      </c>
      <c r="I74" s="1">
        <v>2.8759999999999999</v>
      </c>
      <c r="J74" s="1">
        <v>0.18</v>
      </c>
      <c r="K74" s="1">
        <v>0.26900000000000002</v>
      </c>
      <c r="L74" s="1">
        <v>99.45</v>
      </c>
      <c r="M74" t="s">
        <v>26</v>
      </c>
      <c r="N74" s="9">
        <f t="shared" ref="N74:N84" si="9">(E74*20.1)+1014</f>
        <v>1133.9567999999999</v>
      </c>
    </row>
    <row r="75" spans="1:14" x14ac:dyDescent="0.25">
      <c r="A75" s="2">
        <v>67</v>
      </c>
      <c r="B75" s="1">
        <v>51.8</v>
      </c>
      <c r="C75" s="1">
        <v>13.699</v>
      </c>
      <c r="D75" s="1">
        <v>11.317</v>
      </c>
      <c r="E75" s="1">
        <v>6.21</v>
      </c>
      <c r="F75" s="1">
        <v>10.571999999999999</v>
      </c>
      <c r="G75" s="1">
        <v>2.37</v>
      </c>
      <c r="H75" s="1">
        <v>0.55700000000000005</v>
      </c>
      <c r="I75" s="1">
        <v>2.7410000000000001</v>
      </c>
      <c r="J75" s="1">
        <v>0.17699999999999999</v>
      </c>
      <c r="K75" s="1">
        <v>0.28999999999999998</v>
      </c>
      <c r="L75" s="1">
        <v>99.733000000000004</v>
      </c>
      <c r="M75" t="s">
        <v>26</v>
      </c>
      <c r="N75" s="9">
        <f t="shared" si="9"/>
        <v>1138.8209999999999</v>
      </c>
    </row>
    <row r="76" spans="1:14" x14ac:dyDescent="0.25">
      <c r="A76" s="2">
        <v>68</v>
      </c>
      <c r="B76" s="1">
        <v>51.957999999999998</v>
      </c>
      <c r="C76" s="1">
        <v>13.465999999999999</v>
      </c>
      <c r="D76" s="1">
        <v>11.888</v>
      </c>
      <c r="E76" s="1">
        <v>6.1059999999999999</v>
      </c>
      <c r="F76" s="1">
        <v>10.206</v>
      </c>
      <c r="G76" s="1">
        <v>2.016</v>
      </c>
      <c r="H76" s="1">
        <v>0.59199999999999997</v>
      </c>
      <c r="I76" s="1">
        <v>2.8149999999999999</v>
      </c>
      <c r="J76" s="1">
        <v>0.21199999999999999</v>
      </c>
      <c r="K76" s="1">
        <v>0.28899999999999998</v>
      </c>
      <c r="L76" s="1">
        <v>99.548000000000002</v>
      </c>
      <c r="M76" t="s">
        <v>26</v>
      </c>
      <c r="N76" s="9">
        <f t="shared" si="9"/>
        <v>1136.7306000000001</v>
      </c>
    </row>
    <row r="77" spans="1:14" x14ac:dyDescent="0.25">
      <c r="A77" s="2">
        <v>69</v>
      </c>
      <c r="B77" s="1">
        <v>52.167999999999999</v>
      </c>
      <c r="C77" s="1">
        <v>13.763999999999999</v>
      </c>
      <c r="D77" s="1">
        <v>10.59</v>
      </c>
      <c r="E77" s="1">
        <v>6.2679999999999998</v>
      </c>
      <c r="F77" s="1">
        <v>10.506</v>
      </c>
      <c r="G77" s="1">
        <v>2.0910000000000002</v>
      </c>
      <c r="H77" s="1">
        <v>0.54300000000000004</v>
      </c>
      <c r="I77" s="1">
        <v>2.7930000000000001</v>
      </c>
      <c r="J77" s="1">
        <v>0.22</v>
      </c>
      <c r="K77" s="1">
        <v>0.28799999999999998</v>
      </c>
      <c r="L77" s="1">
        <v>99.230999999999995</v>
      </c>
      <c r="M77" t="s">
        <v>26</v>
      </c>
      <c r="N77" s="9">
        <f t="shared" si="9"/>
        <v>1139.9867999999999</v>
      </c>
    </row>
    <row r="78" spans="1:14" x14ac:dyDescent="0.25">
      <c r="A78" s="2">
        <v>70</v>
      </c>
      <c r="B78" s="1">
        <v>51.542000000000002</v>
      </c>
      <c r="C78" s="1">
        <v>13.68</v>
      </c>
      <c r="D78" s="1">
        <v>11.492000000000001</v>
      </c>
      <c r="E78" s="1">
        <v>6.2460000000000004</v>
      </c>
      <c r="F78" s="1">
        <v>10.760999999999999</v>
      </c>
      <c r="G78" s="1">
        <v>2.359</v>
      </c>
      <c r="H78" s="1">
        <v>0.56599999999999995</v>
      </c>
      <c r="I78" s="1">
        <v>2.7810000000000001</v>
      </c>
      <c r="J78" s="1">
        <v>0.23</v>
      </c>
      <c r="K78" s="1">
        <v>0.26500000000000001</v>
      </c>
      <c r="L78" s="1">
        <v>99.921999999999997</v>
      </c>
      <c r="M78" t="s">
        <v>26</v>
      </c>
      <c r="N78" s="9">
        <f t="shared" si="9"/>
        <v>1139.5445999999999</v>
      </c>
    </row>
    <row r="79" spans="1:14" x14ac:dyDescent="0.25">
      <c r="A79" s="2">
        <v>71</v>
      </c>
      <c r="B79" s="1">
        <v>52.073</v>
      </c>
      <c r="C79" s="1">
        <v>13.601000000000001</v>
      </c>
      <c r="D79" s="1">
        <v>11.784000000000001</v>
      </c>
      <c r="E79" s="1">
        <v>5.9290000000000003</v>
      </c>
      <c r="F79" s="1">
        <v>10.577999999999999</v>
      </c>
      <c r="G79" s="1">
        <v>1.948</v>
      </c>
      <c r="H79" s="1">
        <v>0.56499999999999995</v>
      </c>
      <c r="I79" s="1">
        <v>2.927</v>
      </c>
      <c r="J79" s="1">
        <v>0.188</v>
      </c>
      <c r="K79" s="1">
        <v>0.29399999999999998</v>
      </c>
      <c r="L79" s="1">
        <v>99.887</v>
      </c>
      <c r="M79" t="s">
        <v>26</v>
      </c>
      <c r="N79" s="9">
        <f t="shared" si="9"/>
        <v>1133.1729</v>
      </c>
    </row>
    <row r="80" spans="1:14" x14ac:dyDescent="0.25">
      <c r="A80" s="2">
        <v>72</v>
      </c>
      <c r="B80" s="1">
        <v>51.710999999999999</v>
      </c>
      <c r="C80" s="1">
        <v>13.403</v>
      </c>
      <c r="D80" s="1">
        <v>11.457000000000001</v>
      </c>
      <c r="E80" s="1">
        <v>6.1189999999999998</v>
      </c>
      <c r="F80" s="1">
        <v>10.516999999999999</v>
      </c>
      <c r="G80" s="1">
        <v>2.4180000000000001</v>
      </c>
      <c r="H80" s="1">
        <v>0.59</v>
      </c>
      <c r="I80" s="1">
        <v>2.847</v>
      </c>
      <c r="J80" s="1">
        <v>0.13600000000000001</v>
      </c>
      <c r="K80" s="1">
        <v>0.28999999999999998</v>
      </c>
      <c r="L80" s="1">
        <v>99.488</v>
      </c>
      <c r="M80" t="s">
        <v>26</v>
      </c>
      <c r="N80" s="9">
        <f t="shared" si="9"/>
        <v>1136.9919</v>
      </c>
    </row>
    <row r="81" spans="1:14" x14ac:dyDescent="0.25">
      <c r="A81" s="2">
        <v>73</v>
      </c>
      <c r="B81" s="1">
        <v>51.058</v>
      </c>
      <c r="C81" s="1">
        <v>13.486000000000001</v>
      </c>
      <c r="D81" s="1">
        <v>11.103999999999999</v>
      </c>
      <c r="E81" s="1">
        <v>6.0949999999999998</v>
      </c>
      <c r="F81" s="1">
        <v>10.727</v>
      </c>
      <c r="G81" s="1">
        <v>2.2480000000000002</v>
      </c>
      <c r="H81" s="1">
        <v>0.55800000000000005</v>
      </c>
      <c r="I81" s="1">
        <v>2.7309999999999999</v>
      </c>
      <c r="J81" s="1">
        <v>0.24</v>
      </c>
      <c r="K81" s="1">
        <v>0.248</v>
      </c>
      <c r="L81" s="1">
        <v>98.495000000000005</v>
      </c>
      <c r="M81" t="s">
        <v>26</v>
      </c>
      <c r="N81" s="9">
        <f t="shared" si="9"/>
        <v>1136.5095000000001</v>
      </c>
    </row>
    <row r="82" spans="1:14" x14ac:dyDescent="0.25">
      <c r="A82" s="2">
        <v>74</v>
      </c>
      <c r="B82" s="1">
        <v>51.749000000000002</v>
      </c>
      <c r="C82" s="1">
        <v>13.695</v>
      </c>
      <c r="D82" s="1">
        <v>11.513</v>
      </c>
      <c r="E82" s="1">
        <v>6.2240000000000002</v>
      </c>
      <c r="F82" s="1">
        <v>10.66</v>
      </c>
      <c r="G82" s="1">
        <v>2.4129999999999998</v>
      </c>
      <c r="H82" s="1">
        <v>0.54700000000000004</v>
      </c>
      <c r="I82" s="1">
        <v>2.694</v>
      </c>
      <c r="J82" s="1">
        <v>0.151</v>
      </c>
      <c r="K82" s="1">
        <v>0.26100000000000001</v>
      </c>
      <c r="L82" s="1">
        <v>99.906999999999996</v>
      </c>
      <c r="M82" t="s">
        <v>26</v>
      </c>
      <c r="N82" s="9">
        <f t="shared" si="9"/>
        <v>1139.1024</v>
      </c>
    </row>
    <row r="83" spans="1:14" x14ac:dyDescent="0.25">
      <c r="A83" s="2">
        <v>75</v>
      </c>
      <c r="B83" s="1">
        <v>51.606000000000002</v>
      </c>
      <c r="C83" s="1">
        <v>13.598000000000001</v>
      </c>
      <c r="D83" s="1">
        <v>11.375</v>
      </c>
      <c r="E83" s="1">
        <v>6.1120000000000001</v>
      </c>
      <c r="F83" s="1">
        <v>10.702999999999999</v>
      </c>
      <c r="G83" s="1">
        <v>2.3420000000000001</v>
      </c>
      <c r="H83" s="1">
        <v>0.56399999999999995</v>
      </c>
      <c r="I83" s="1">
        <v>2.7829999999999999</v>
      </c>
      <c r="J83" s="1">
        <v>0.16500000000000001</v>
      </c>
      <c r="K83" s="1">
        <v>0.28699999999999998</v>
      </c>
      <c r="L83" s="1">
        <v>99.534999999999997</v>
      </c>
      <c r="M83" t="s">
        <v>26</v>
      </c>
      <c r="N83" s="9">
        <f t="shared" si="9"/>
        <v>1136.8512000000001</v>
      </c>
    </row>
    <row r="84" spans="1:14" x14ac:dyDescent="0.25">
      <c r="A84" s="4" t="s">
        <v>13</v>
      </c>
      <c r="B84" s="5">
        <f>AVERAGE(B74:B83)</f>
        <v>51.723599999999998</v>
      </c>
      <c r="C84" s="5">
        <f t="shared" ref="C84:K84" si="10">AVERAGE(C74:C83)</f>
        <v>13.584100000000001</v>
      </c>
      <c r="D84" s="5">
        <f t="shared" si="10"/>
        <v>11.398900000000001</v>
      </c>
      <c r="E84" s="5">
        <f t="shared" si="10"/>
        <v>6.1277000000000008</v>
      </c>
      <c r="F84" s="5">
        <f t="shared" si="10"/>
        <v>10.599500000000001</v>
      </c>
      <c r="G84" s="5">
        <f t="shared" si="10"/>
        <v>2.2534999999999998</v>
      </c>
      <c r="H84" s="5">
        <f t="shared" si="10"/>
        <v>0.56549999999999989</v>
      </c>
      <c r="I84" s="5">
        <f t="shared" si="10"/>
        <v>2.7988000000000004</v>
      </c>
      <c r="J84" s="5">
        <f t="shared" si="10"/>
        <v>0.18990000000000001</v>
      </c>
      <c r="K84" s="5">
        <f t="shared" si="10"/>
        <v>0.27809999999999996</v>
      </c>
      <c r="L84" s="5">
        <f>SUM(B84:K84)</f>
        <v>99.519599999999997</v>
      </c>
      <c r="M84" s="7" t="s">
        <v>26</v>
      </c>
      <c r="N84" s="8">
        <f t="shared" si="9"/>
        <v>1137.16677</v>
      </c>
    </row>
    <row r="85" spans="1:14" x14ac:dyDescent="0.25">
      <c r="A85" s="2"/>
    </row>
    <row r="86" spans="1:14" x14ac:dyDescent="0.25">
      <c r="A86" s="2">
        <v>76</v>
      </c>
      <c r="B86" s="1">
        <v>52.008000000000003</v>
      </c>
      <c r="C86" s="1">
        <v>13.435</v>
      </c>
      <c r="D86" s="1">
        <v>12.387</v>
      </c>
      <c r="E86" s="1">
        <v>5.4180000000000001</v>
      </c>
      <c r="F86" s="1">
        <v>9.9789999999999992</v>
      </c>
      <c r="G86" s="1">
        <v>2.0259999999999998</v>
      </c>
      <c r="H86" s="1">
        <v>0.64500000000000002</v>
      </c>
      <c r="I86" s="1">
        <v>3.2450000000000001</v>
      </c>
      <c r="J86" s="1">
        <v>0.17799999999999999</v>
      </c>
      <c r="K86" s="1">
        <v>0.35099999999999998</v>
      </c>
      <c r="L86" s="1">
        <v>99.671999999999997</v>
      </c>
      <c r="M86" t="s">
        <v>27</v>
      </c>
      <c r="N86" s="9">
        <f t="shared" ref="N86:N103" si="11">(E86*20.1)+1014</f>
        <v>1122.9018000000001</v>
      </c>
    </row>
    <row r="87" spans="1:14" x14ac:dyDescent="0.25">
      <c r="A87" s="2">
        <v>77</v>
      </c>
      <c r="B87" s="1">
        <v>51.491</v>
      </c>
      <c r="C87" s="1">
        <v>13.518000000000001</v>
      </c>
      <c r="D87" s="1">
        <v>11.391999999999999</v>
      </c>
      <c r="E87" s="1">
        <v>6.1449999999999996</v>
      </c>
      <c r="F87" s="1">
        <v>10.9</v>
      </c>
      <c r="G87" s="1">
        <v>2.4239999999999999</v>
      </c>
      <c r="H87" s="1">
        <v>0.56200000000000006</v>
      </c>
      <c r="I87" s="1">
        <v>2.8290000000000002</v>
      </c>
      <c r="J87" s="1">
        <v>0.157</v>
      </c>
      <c r="K87" s="1">
        <v>0.27900000000000003</v>
      </c>
      <c r="L87" s="1">
        <v>99.697000000000003</v>
      </c>
      <c r="M87" t="s">
        <v>27</v>
      </c>
      <c r="N87" s="9">
        <f t="shared" si="11"/>
        <v>1137.5145</v>
      </c>
    </row>
    <row r="88" spans="1:14" x14ac:dyDescent="0.25">
      <c r="A88" s="2">
        <v>78</v>
      </c>
      <c r="B88" s="1">
        <v>52.012999999999998</v>
      </c>
      <c r="C88" s="1">
        <v>13.348000000000001</v>
      </c>
      <c r="D88" s="1">
        <v>12.89</v>
      </c>
      <c r="E88" s="1">
        <v>5.577</v>
      </c>
      <c r="F88" s="1">
        <v>10.166</v>
      </c>
      <c r="G88" s="1">
        <v>1.962</v>
      </c>
      <c r="H88" s="1">
        <v>0.61899999999999999</v>
      </c>
      <c r="I88" s="1">
        <v>2.9329999999999998</v>
      </c>
      <c r="J88" s="1">
        <v>0.22</v>
      </c>
      <c r="K88" s="1">
        <v>0.33200000000000002</v>
      </c>
      <c r="L88" s="1">
        <v>100.06</v>
      </c>
      <c r="M88" t="s">
        <v>27</v>
      </c>
      <c r="N88" s="9">
        <f t="shared" si="11"/>
        <v>1126.0977</v>
      </c>
    </row>
    <row r="89" spans="1:14" x14ac:dyDescent="0.25">
      <c r="A89" s="2">
        <v>79</v>
      </c>
      <c r="B89" s="1">
        <v>51.091000000000001</v>
      </c>
      <c r="C89" s="1">
        <v>12.911</v>
      </c>
      <c r="D89" s="1">
        <v>12.317</v>
      </c>
      <c r="E89" s="1">
        <v>5.0590000000000002</v>
      </c>
      <c r="F89" s="1">
        <v>9.64</v>
      </c>
      <c r="G89" s="1">
        <v>2.2170000000000001</v>
      </c>
      <c r="H89" s="1">
        <v>0.7</v>
      </c>
      <c r="I89" s="1">
        <v>3.4089999999999998</v>
      </c>
      <c r="J89" s="1">
        <v>0.17899999999999999</v>
      </c>
      <c r="K89" s="1">
        <v>0.34200000000000003</v>
      </c>
      <c r="L89" s="1">
        <v>97.864999999999995</v>
      </c>
      <c r="M89" t="s">
        <v>27</v>
      </c>
      <c r="N89" s="9">
        <f t="shared" si="11"/>
        <v>1115.6858999999999</v>
      </c>
    </row>
    <row r="90" spans="1:14" x14ac:dyDescent="0.25">
      <c r="A90" s="2">
        <v>80</v>
      </c>
      <c r="B90" s="1">
        <v>51.886000000000003</v>
      </c>
      <c r="C90" s="1">
        <v>12.951000000000001</v>
      </c>
      <c r="D90" s="1">
        <v>13.456</v>
      </c>
      <c r="E90" s="1">
        <v>4.78</v>
      </c>
      <c r="F90" s="1">
        <v>9.5050000000000008</v>
      </c>
      <c r="G90" s="1">
        <v>1.986</v>
      </c>
      <c r="H90" s="1">
        <v>0.71899999999999997</v>
      </c>
      <c r="I90" s="1">
        <v>3.633</v>
      </c>
      <c r="J90" s="1">
        <v>0.21299999999999999</v>
      </c>
      <c r="K90" s="1">
        <v>0.35799999999999998</v>
      </c>
      <c r="L90" s="1">
        <v>99.486999999999995</v>
      </c>
      <c r="M90" t="s">
        <v>27</v>
      </c>
      <c r="N90" s="9">
        <f t="shared" si="11"/>
        <v>1110.078</v>
      </c>
    </row>
    <row r="91" spans="1:14" x14ac:dyDescent="0.25">
      <c r="A91" s="2">
        <v>81</v>
      </c>
      <c r="B91" s="1">
        <v>52.256999999999998</v>
      </c>
      <c r="C91" s="1">
        <v>13.117000000000001</v>
      </c>
      <c r="D91" s="1">
        <v>12.555999999999999</v>
      </c>
      <c r="E91" s="1">
        <v>5.1440000000000001</v>
      </c>
      <c r="F91" s="1">
        <v>9.6359999999999992</v>
      </c>
      <c r="G91" s="1">
        <v>2.3199999999999998</v>
      </c>
      <c r="H91" s="1">
        <v>0.66900000000000004</v>
      </c>
      <c r="I91" s="1">
        <v>3.335</v>
      </c>
      <c r="J91" s="1">
        <v>0.219</v>
      </c>
      <c r="K91" s="1">
        <v>0.36099999999999999</v>
      </c>
      <c r="L91" s="1">
        <v>99.614000000000004</v>
      </c>
      <c r="M91" t="s">
        <v>27</v>
      </c>
      <c r="N91" s="9">
        <f t="shared" si="11"/>
        <v>1117.3943999999999</v>
      </c>
    </row>
    <row r="92" spans="1:14" x14ac:dyDescent="0.25">
      <c r="A92" s="2">
        <v>82</v>
      </c>
      <c r="B92" s="1">
        <v>51.594999999999999</v>
      </c>
      <c r="C92" s="1">
        <v>13.531000000000001</v>
      </c>
      <c r="D92" s="1">
        <v>11.526</v>
      </c>
      <c r="E92" s="1">
        <v>5.8860000000000001</v>
      </c>
      <c r="F92" s="1">
        <v>10.827</v>
      </c>
      <c r="G92" s="1">
        <v>2.2530000000000001</v>
      </c>
      <c r="H92" s="1">
        <v>0.53600000000000003</v>
      </c>
      <c r="I92" s="1">
        <v>2.86</v>
      </c>
      <c r="J92" s="1">
        <v>0.252</v>
      </c>
      <c r="K92" s="1">
        <v>0.30499999999999999</v>
      </c>
      <c r="L92" s="1">
        <v>99.570999999999998</v>
      </c>
      <c r="M92" t="s">
        <v>27</v>
      </c>
      <c r="N92" s="9">
        <f t="shared" si="11"/>
        <v>1132.3086000000001</v>
      </c>
    </row>
    <row r="93" spans="1:14" x14ac:dyDescent="0.25">
      <c r="A93" s="2">
        <v>83</v>
      </c>
      <c r="B93" s="1">
        <v>51.716999999999999</v>
      </c>
      <c r="C93" s="1">
        <v>13.542999999999999</v>
      </c>
      <c r="D93" s="1">
        <v>11.63</v>
      </c>
      <c r="E93" s="1">
        <v>6.1219999999999999</v>
      </c>
      <c r="F93" s="1">
        <v>10.510999999999999</v>
      </c>
      <c r="G93" s="1">
        <v>2.4369999999999998</v>
      </c>
      <c r="H93" s="1">
        <v>0.54900000000000004</v>
      </c>
      <c r="I93" s="1">
        <v>2.8180000000000001</v>
      </c>
      <c r="J93" s="1">
        <v>0.185</v>
      </c>
      <c r="K93" s="1">
        <v>0.27300000000000002</v>
      </c>
      <c r="L93" s="1">
        <v>99.784999999999997</v>
      </c>
      <c r="M93" t="s">
        <v>27</v>
      </c>
      <c r="N93" s="9">
        <f t="shared" si="11"/>
        <v>1137.0522000000001</v>
      </c>
    </row>
    <row r="94" spans="1:14" x14ac:dyDescent="0.25">
      <c r="A94" s="2">
        <v>84</v>
      </c>
      <c r="B94" s="1">
        <v>51.823</v>
      </c>
      <c r="C94" s="1">
        <v>13.362</v>
      </c>
      <c r="D94" s="1">
        <v>11.359</v>
      </c>
      <c r="E94" s="1">
        <v>6.0359999999999996</v>
      </c>
      <c r="F94" s="1">
        <v>10.673999999999999</v>
      </c>
      <c r="G94" s="1">
        <v>2.4449999999999998</v>
      </c>
      <c r="H94" s="1">
        <v>0.56999999999999995</v>
      </c>
      <c r="I94" s="1">
        <v>2.7749999999999999</v>
      </c>
      <c r="J94" s="1">
        <v>0.151</v>
      </c>
      <c r="K94" s="1">
        <v>0.255</v>
      </c>
      <c r="L94" s="1">
        <v>99.45</v>
      </c>
      <c r="M94" t="s">
        <v>27</v>
      </c>
      <c r="N94" s="9">
        <f t="shared" si="11"/>
        <v>1135.3235999999999</v>
      </c>
    </row>
    <row r="95" spans="1:14" x14ac:dyDescent="0.25">
      <c r="A95" s="2">
        <v>85</v>
      </c>
      <c r="B95" s="1">
        <v>51.704999999999998</v>
      </c>
      <c r="C95" s="1">
        <v>13.356</v>
      </c>
      <c r="D95" s="1">
        <v>11.882</v>
      </c>
      <c r="E95" s="1">
        <v>5.827</v>
      </c>
      <c r="F95" s="1">
        <v>10.26</v>
      </c>
      <c r="G95" s="1">
        <v>2.2639999999999998</v>
      </c>
      <c r="H95" s="1">
        <v>0.61099999999999999</v>
      </c>
      <c r="I95" s="1">
        <v>2.996</v>
      </c>
      <c r="J95" s="1">
        <v>0.224</v>
      </c>
      <c r="K95" s="1">
        <v>0.314</v>
      </c>
      <c r="L95" s="1">
        <v>99.438999999999993</v>
      </c>
      <c r="M95" t="s">
        <v>27</v>
      </c>
      <c r="N95" s="9">
        <f t="shared" si="11"/>
        <v>1131.1226999999999</v>
      </c>
    </row>
    <row r="96" spans="1:14" x14ac:dyDescent="0.25">
      <c r="A96" s="2">
        <v>86</v>
      </c>
      <c r="B96" s="1">
        <v>51.628</v>
      </c>
      <c r="C96" s="1">
        <v>12.967000000000001</v>
      </c>
      <c r="D96" s="1">
        <v>12.897</v>
      </c>
      <c r="E96" s="1">
        <v>5.4459999999999997</v>
      </c>
      <c r="F96" s="1">
        <v>9.9559999999999995</v>
      </c>
      <c r="G96" s="1">
        <v>2.1469999999999998</v>
      </c>
      <c r="H96" s="1">
        <v>0.67200000000000004</v>
      </c>
      <c r="I96" s="1">
        <v>3.3780000000000001</v>
      </c>
      <c r="J96" s="1">
        <v>0.21099999999999999</v>
      </c>
      <c r="K96" s="1">
        <v>0.33400000000000002</v>
      </c>
      <c r="L96" s="1">
        <v>99.635999999999996</v>
      </c>
      <c r="M96" t="s">
        <v>27</v>
      </c>
      <c r="N96" s="9">
        <f t="shared" si="11"/>
        <v>1123.4646</v>
      </c>
    </row>
    <row r="97" spans="1:14" x14ac:dyDescent="0.25">
      <c r="A97" s="2">
        <v>87</v>
      </c>
      <c r="B97" s="1">
        <v>51.779000000000003</v>
      </c>
      <c r="C97" s="1">
        <v>13.666</v>
      </c>
      <c r="D97" s="1">
        <v>11.504</v>
      </c>
      <c r="E97" s="1">
        <v>6.11</v>
      </c>
      <c r="F97" s="1">
        <v>10.62</v>
      </c>
      <c r="G97" s="1">
        <v>2.169</v>
      </c>
      <c r="H97" s="1">
        <v>0.55900000000000005</v>
      </c>
      <c r="I97" s="1">
        <v>2.79</v>
      </c>
      <c r="J97" s="1">
        <v>0.217</v>
      </c>
      <c r="K97" s="1">
        <v>0.28899999999999998</v>
      </c>
      <c r="L97" s="1">
        <v>99.703000000000003</v>
      </c>
      <c r="M97" t="s">
        <v>27</v>
      </c>
      <c r="N97" s="9">
        <f t="shared" si="11"/>
        <v>1136.8109999999999</v>
      </c>
    </row>
    <row r="98" spans="1:14" x14ac:dyDescent="0.25">
      <c r="A98" s="2">
        <v>88</v>
      </c>
      <c r="B98" s="1">
        <v>51.832999999999998</v>
      </c>
      <c r="C98" s="1">
        <v>13.917999999999999</v>
      </c>
      <c r="D98" s="1">
        <v>10.67</v>
      </c>
      <c r="E98" s="1">
        <v>6.399</v>
      </c>
      <c r="F98" s="1">
        <v>11.193</v>
      </c>
      <c r="G98" s="1">
        <v>2.1589999999999998</v>
      </c>
      <c r="H98" s="1">
        <v>0.48899999999999999</v>
      </c>
      <c r="I98" s="1">
        <v>2.5390000000000001</v>
      </c>
      <c r="J98" s="1">
        <v>0.11600000000000001</v>
      </c>
      <c r="K98" s="1">
        <v>0.245</v>
      </c>
      <c r="L98" s="1">
        <v>99.561000000000007</v>
      </c>
      <c r="M98" t="s">
        <v>27</v>
      </c>
      <c r="N98" s="9">
        <f t="shared" si="11"/>
        <v>1142.6198999999999</v>
      </c>
    </row>
    <row r="99" spans="1:14" x14ac:dyDescent="0.25">
      <c r="A99" s="2">
        <v>89</v>
      </c>
      <c r="B99" s="1">
        <v>53.335999999999999</v>
      </c>
      <c r="C99" s="1">
        <v>12.843999999999999</v>
      </c>
      <c r="D99" s="1">
        <v>11.472</v>
      </c>
      <c r="E99" s="1">
        <v>4.6539999999999999</v>
      </c>
      <c r="F99" s="1">
        <v>8.1679999999999993</v>
      </c>
      <c r="G99" s="1">
        <v>2.085</v>
      </c>
      <c r="H99" s="1">
        <v>1.073</v>
      </c>
      <c r="I99" s="1">
        <v>4.8369999999999997</v>
      </c>
      <c r="J99" s="1">
        <v>0.19900000000000001</v>
      </c>
      <c r="K99" s="1">
        <v>0.66</v>
      </c>
      <c r="L99" s="1">
        <v>99.328000000000003</v>
      </c>
      <c r="M99" t="s">
        <v>27</v>
      </c>
      <c r="N99" s="9">
        <f t="shared" si="11"/>
        <v>1107.5454</v>
      </c>
    </row>
    <row r="100" spans="1:14" x14ac:dyDescent="0.25">
      <c r="A100" s="2">
        <v>90</v>
      </c>
      <c r="B100" s="1">
        <v>51.844999999999999</v>
      </c>
      <c r="C100" s="1">
        <v>13.523</v>
      </c>
      <c r="D100" s="1">
        <v>11.826000000000001</v>
      </c>
      <c r="E100" s="1">
        <v>6.1189999999999998</v>
      </c>
      <c r="F100" s="1">
        <v>10.417999999999999</v>
      </c>
      <c r="G100" s="1">
        <v>2.3199999999999998</v>
      </c>
      <c r="H100" s="1">
        <v>0.58199999999999996</v>
      </c>
      <c r="I100" s="1">
        <v>2.8370000000000002</v>
      </c>
      <c r="J100" s="1">
        <v>0.184</v>
      </c>
      <c r="K100" s="1">
        <v>0.30599999999999999</v>
      </c>
      <c r="L100" s="1">
        <v>99.96</v>
      </c>
      <c r="M100" t="s">
        <v>27</v>
      </c>
      <c r="N100" s="9">
        <f t="shared" si="11"/>
        <v>1136.9919</v>
      </c>
    </row>
    <row r="101" spans="1:14" x14ac:dyDescent="0.25">
      <c r="A101" s="2">
        <v>91</v>
      </c>
      <c r="B101" s="1">
        <v>51.691000000000003</v>
      </c>
      <c r="C101" s="1">
        <v>13.512</v>
      </c>
      <c r="D101" s="1">
        <v>11.500999999999999</v>
      </c>
      <c r="E101" s="1">
        <v>5.9710000000000001</v>
      </c>
      <c r="F101" s="1">
        <v>10.618</v>
      </c>
      <c r="G101" s="1">
        <v>2.403</v>
      </c>
      <c r="H101" s="1">
        <v>0.58299999999999996</v>
      </c>
      <c r="I101" s="1">
        <v>2.6709999999999998</v>
      </c>
      <c r="J101" s="1">
        <v>0.21</v>
      </c>
      <c r="K101" s="1">
        <v>0.30499999999999999</v>
      </c>
      <c r="L101" s="1">
        <v>99.465000000000003</v>
      </c>
      <c r="M101" t="s">
        <v>27</v>
      </c>
      <c r="N101" s="9">
        <f t="shared" si="11"/>
        <v>1134.0171</v>
      </c>
    </row>
    <row r="102" spans="1:14" x14ac:dyDescent="0.25">
      <c r="A102" s="2">
        <v>92</v>
      </c>
      <c r="B102" s="1">
        <v>51.63</v>
      </c>
      <c r="C102" s="1">
        <v>13.462999999999999</v>
      </c>
      <c r="D102" s="1">
        <v>11.709</v>
      </c>
      <c r="E102" s="1">
        <v>6.1749999999999998</v>
      </c>
      <c r="F102" s="1">
        <v>10.688000000000001</v>
      </c>
      <c r="G102" s="1">
        <v>2.4020000000000001</v>
      </c>
      <c r="H102" s="1">
        <v>0.56599999999999995</v>
      </c>
      <c r="I102" s="1">
        <v>2.7519999999999998</v>
      </c>
      <c r="J102" s="1">
        <v>0.17199999999999999</v>
      </c>
      <c r="K102" s="1">
        <v>0.315</v>
      </c>
      <c r="L102" s="1">
        <v>99.872</v>
      </c>
      <c r="M102" t="s">
        <v>27</v>
      </c>
      <c r="N102" s="9">
        <f t="shared" si="11"/>
        <v>1138.1175000000001</v>
      </c>
    </row>
    <row r="103" spans="1:14" x14ac:dyDescent="0.25">
      <c r="A103" s="4" t="s">
        <v>13</v>
      </c>
      <c r="B103" s="5">
        <f>AVERAGE(B86:B102)</f>
        <v>51.842823529411767</v>
      </c>
      <c r="C103" s="5">
        <f t="shared" ref="C103:K103" si="12">AVERAGE(C86:C102)</f>
        <v>13.350882352941177</v>
      </c>
      <c r="D103" s="5">
        <f t="shared" si="12"/>
        <v>11.939647058823526</v>
      </c>
      <c r="E103" s="5">
        <f t="shared" si="12"/>
        <v>5.6981176470588242</v>
      </c>
      <c r="F103" s="5">
        <f t="shared" si="12"/>
        <v>10.221117647058824</v>
      </c>
      <c r="G103" s="5">
        <f t="shared" si="12"/>
        <v>2.2364117647058821</v>
      </c>
      <c r="H103" s="5">
        <f t="shared" si="12"/>
        <v>0.62964705882352945</v>
      </c>
      <c r="I103" s="5">
        <f t="shared" si="12"/>
        <v>3.0962941176470586</v>
      </c>
      <c r="J103" s="5">
        <f t="shared" si="12"/>
        <v>0.19335294117647062</v>
      </c>
      <c r="K103" s="5">
        <f t="shared" si="12"/>
        <v>0.33082352941176474</v>
      </c>
      <c r="L103" s="5">
        <f>SUM(B103:K103)</f>
        <v>99.539117647058816</v>
      </c>
      <c r="M103" s="7" t="s">
        <v>27</v>
      </c>
      <c r="N103" s="8">
        <f t="shared" si="11"/>
        <v>1128.5321647058825</v>
      </c>
    </row>
    <row r="104" spans="1:14" x14ac:dyDescent="0.25">
      <c r="A104" s="2"/>
    </row>
    <row r="105" spans="1:14" x14ac:dyDescent="0.25">
      <c r="A105" s="2">
        <v>93</v>
      </c>
      <c r="B105" s="1">
        <v>51.533000000000001</v>
      </c>
      <c r="C105" s="1">
        <v>13.422000000000001</v>
      </c>
      <c r="D105" s="1">
        <v>11.875</v>
      </c>
      <c r="E105" s="1">
        <v>5.8940000000000001</v>
      </c>
      <c r="F105" s="1">
        <v>10.494</v>
      </c>
      <c r="G105" s="1">
        <v>2.472</v>
      </c>
      <c r="H105" s="1">
        <v>0.57299999999999995</v>
      </c>
      <c r="I105" s="1">
        <v>2.8370000000000002</v>
      </c>
      <c r="J105" s="1">
        <v>0.16600000000000001</v>
      </c>
      <c r="K105" s="1">
        <v>0.313</v>
      </c>
      <c r="L105" s="1">
        <v>99.578999999999994</v>
      </c>
      <c r="M105" t="s">
        <v>28</v>
      </c>
      <c r="N105" s="9">
        <f t="shared" ref="N105:N120" si="13">(E105*20.1)+1014</f>
        <v>1132.4694</v>
      </c>
    </row>
    <row r="106" spans="1:14" x14ac:dyDescent="0.25">
      <c r="A106" s="2">
        <v>94</v>
      </c>
      <c r="B106" s="1">
        <v>51.704999999999998</v>
      </c>
      <c r="C106" s="1">
        <v>13.542</v>
      </c>
      <c r="D106" s="1">
        <v>11.682</v>
      </c>
      <c r="E106" s="1">
        <v>6.0780000000000003</v>
      </c>
      <c r="F106" s="1">
        <v>10.56</v>
      </c>
      <c r="G106" s="1">
        <v>2.117</v>
      </c>
      <c r="H106" s="1">
        <v>0.54</v>
      </c>
      <c r="I106" s="1">
        <v>2.7080000000000002</v>
      </c>
      <c r="J106" s="1">
        <v>0.20599999999999999</v>
      </c>
      <c r="K106" s="1">
        <v>0.29899999999999999</v>
      </c>
      <c r="L106" s="1">
        <v>99.436999999999998</v>
      </c>
      <c r="M106" t="s">
        <v>28</v>
      </c>
      <c r="N106" s="9">
        <f t="shared" si="13"/>
        <v>1136.1677999999999</v>
      </c>
    </row>
    <row r="107" spans="1:14" x14ac:dyDescent="0.25">
      <c r="A107" s="2">
        <v>95</v>
      </c>
      <c r="B107" s="1">
        <v>51.424999999999997</v>
      </c>
      <c r="C107" s="1">
        <v>14.182</v>
      </c>
      <c r="D107" s="1">
        <v>11.048</v>
      </c>
      <c r="E107" s="1">
        <v>6.4080000000000004</v>
      </c>
      <c r="F107" s="1">
        <v>10.760999999999999</v>
      </c>
      <c r="G107" s="1">
        <v>2.1789999999999998</v>
      </c>
      <c r="H107" s="1">
        <v>0.54300000000000004</v>
      </c>
      <c r="I107" s="1">
        <v>2.6669999999999998</v>
      </c>
      <c r="J107" s="1">
        <v>0.22</v>
      </c>
      <c r="K107" s="1">
        <v>0.27900000000000003</v>
      </c>
      <c r="L107" s="1">
        <v>99.712000000000003</v>
      </c>
      <c r="M107" t="s">
        <v>28</v>
      </c>
      <c r="N107" s="9">
        <f t="shared" si="13"/>
        <v>1142.8008</v>
      </c>
    </row>
    <row r="108" spans="1:14" x14ac:dyDescent="0.25">
      <c r="A108" s="2">
        <v>96</v>
      </c>
      <c r="B108" s="1">
        <v>51.942</v>
      </c>
      <c r="C108" s="1">
        <v>13.845000000000001</v>
      </c>
      <c r="D108" s="1">
        <v>10.420999999999999</v>
      </c>
      <c r="E108" s="1">
        <v>6.5010000000000003</v>
      </c>
      <c r="F108" s="1">
        <v>10.721</v>
      </c>
      <c r="G108" s="1">
        <v>2.2250000000000001</v>
      </c>
      <c r="H108" s="1">
        <v>0.5</v>
      </c>
      <c r="I108" s="1">
        <v>2.6040000000000001</v>
      </c>
      <c r="J108" s="1">
        <v>0.161</v>
      </c>
      <c r="K108" s="1">
        <v>0.251</v>
      </c>
      <c r="L108" s="1">
        <v>99.171000000000006</v>
      </c>
      <c r="M108" t="s">
        <v>28</v>
      </c>
      <c r="N108" s="9">
        <f t="shared" si="13"/>
        <v>1144.6701</v>
      </c>
    </row>
    <row r="109" spans="1:14" x14ac:dyDescent="0.25">
      <c r="A109" s="2">
        <v>97</v>
      </c>
      <c r="B109" s="1">
        <v>51.59</v>
      </c>
      <c r="C109" s="1">
        <v>13.673</v>
      </c>
      <c r="D109" s="1">
        <v>10.989000000000001</v>
      </c>
      <c r="E109" s="1">
        <v>6.1210000000000004</v>
      </c>
      <c r="F109" s="1">
        <v>10.589</v>
      </c>
      <c r="G109" s="1">
        <v>2.4180000000000001</v>
      </c>
      <c r="H109" s="1">
        <v>0.55200000000000005</v>
      </c>
      <c r="I109" s="1">
        <v>2.8239999999999998</v>
      </c>
      <c r="J109" s="1">
        <v>0.19500000000000001</v>
      </c>
      <c r="K109" s="1">
        <v>0.26300000000000001</v>
      </c>
      <c r="L109" s="1">
        <v>99.213999999999999</v>
      </c>
      <c r="M109" t="s">
        <v>28</v>
      </c>
      <c r="N109" s="9">
        <f t="shared" si="13"/>
        <v>1137.0320999999999</v>
      </c>
    </row>
    <row r="110" spans="1:14" x14ac:dyDescent="0.25">
      <c r="A110" s="2">
        <v>99</v>
      </c>
      <c r="B110" s="1">
        <v>51.558999999999997</v>
      </c>
      <c r="C110" s="1">
        <v>13.920999999999999</v>
      </c>
      <c r="D110" s="1">
        <v>10.117000000000001</v>
      </c>
      <c r="E110" s="1">
        <v>6.3209999999999997</v>
      </c>
      <c r="F110" s="1">
        <v>11.144</v>
      </c>
      <c r="G110" s="1">
        <v>2.3559999999999999</v>
      </c>
      <c r="H110" s="1">
        <v>0.50800000000000001</v>
      </c>
      <c r="I110" s="1">
        <v>2.544</v>
      </c>
      <c r="J110" s="1">
        <v>0.17399999999999999</v>
      </c>
      <c r="K110" s="1">
        <v>0.249</v>
      </c>
      <c r="L110" s="1">
        <v>98.893000000000001</v>
      </c>
      <c r="M110" t="s">
        <v>28</v>
      </c>
      <c r="N110" s="9">
        <f t="shared" si="13"/>
        <v>1141.0521000000001</v>
      </c>
    </row>
    <row r="111" spans="1:14" x14ac:dyDescent="0.25">
      <c r="A111" s="2">
        <v>100</v>
      </c>
      <c r="B111" s="1">
        <v>51.758000000000003</v>
      </c>
      <c r="C111" s="1">
        <v>13.914</v>
      </c>
      <c r="D111" s="1">
        <v>10.577</v>
      </c>
      <c r="E111" s="1">
        <v>6.42</v>
      </c>
      <c r="F111" s="1">
        <v>11.375999999999999</v>
      </c>
      <c r="G111" s="1">
        <v>2.2370000000000001</v>
      </c>
      <c r="H111" s="1">
        <v>0.47799999999999998</v>
      </c>
      <c r="I111" s="1">
        <v>2.5550000000000002</v>
      </c>
      <c r="J111" s="1">
        <v>0.17399999999999999</v>
      </c>
      <c r="K111" s="1">
        <v>0.251</v>
      </c>
      <c r="L111" s="1">
        <v>99.74</v>
      </c>
      <c r="M111" t="s">
        <v>28</v>
      </c>
      <c r="N111" s="9">
        <f t="shared" si="13"/>
        <v>1143.0419999999999</v>
      </c>
    </row>
    <row r="112" spans="1:14" x14ac:dyDescent="0.25">
      <c r="A112" s="2">
        <v>101</v>
      </c>
      <c r="B112" s="1">
        <v>51.473999999999997</v>
      </c>
      <c r="C112" s="1">
        <v>12.721</v>
      </c>
      <c r="D112" s="1">
        <v>13.337</v>
      </c>
      <c r="E112" s="1">
        <v>5.2869999999999999</v>
      </c>
      <c r="F112" s="1">
        <v>9.43</v>
      </c>
      <c r="G112" s="1">
        <v>2.1720000000000002</v>
      </c>
      <c r="H112" s="1">
        <v>0.68700000000000006</v>
      </c>
      <c r="I112" s="1">
        <v>3.363</v>
      </c>
      <c r="J112" s="1">
        <v>0.20799999999999999</v>
      </c>
      <c r="K112" s="1">
        <v>0.372</v>
      </c>
      <c r="L112" s="1">
        <v>99.051000000000002</v>
      </c>
      <c r="M112" t="s">
        <v>28</v>
      </c>
      <c r="N112" s="9">
        <f t="shared" si="13"/>
        <v>1120.2687000000001</v>
      </c>
    </row>
    <row r="113" spans="1:14" x14ac:dyDescent="0.25">
      <c r="A113" s="2">
        <v>102</v>
      </c>
      <c r="B113" s="1">
        <v>51.761000000000003</v>
      </c>
      <c r="C113" s="1">
        <v>13.378</v>
      </c>
      <c r="D113" s="1">
        <v>11.63</v>
      </c>
      <c r="E113" s="1">
        <v>6.1769999999999996</v>
      </c>
      <c r="F113" s="1">
        <v>10.526999999999999</v>
      </c>
      <c r="G113" s="1">
        <v>2.4260000000000002</v>
      </c>
      <c r="H113" s="1">
        <v>0.57299999999999995</v>
      </c>
      <c r="I113" s="1">
        <v>2.738</v>
      </c>
      <c r="J113" s="1">
        <v>0.21299999999999999</v>
      </c>
      <c r="K113" s="1">
        <v>0.28299999999999997</v>
      </c>
      <c r="L113" s="1">
        <v>99.706000000000003</v>
      </c>
      <c r="M113" t="s">
        <v>28</v>
      </c>
      <c r="N113" s="9">
        <f t="shared" si="13"/>
        <v>1138.1577</v>
      </c>
    </row>
    <row r="114" spans="1:14" x14ac:dyDescent="0.25">
      <c r="A114" s="2">
        <v>103</v>
      </c>
      <c r="B114" s="1">
        <v>51.701999999999998</v>
      </c>
      <c r="C114" s="1">
        <v>13.532</v>
      </c>
      <c r="D114" s="1">
        <v>11.305999999999999</v>
      </c>
      <c r="E114" s="1">
        <v>6.1429999999999998</v>
      </c>
      <c r="F114" s="1">
        <v>10.59</v>
      </c>
      <c r="G114" s="1">
        <v>2.1669999999999998</v>
      </c>
      <c r="H114" s="1">
        <v>0.55800000000000005</v>
      </c>
      <c r="I114" s="1">
        <v>2.762</v>
      </c>
      <c r="J114" s="1">
        <v>0.21</v>
      </c>
      <c r="K114" s="1">
        <v>0.28599999999999998</v>
      </c>
      <c r="L114" s="1">
        <v>99.256</v>
      </c>
      <c r="M114" t="s">
        <v>28</v>
      </c>
      <c r="N114" s="9">
        <f t="shared" si="13"/>
        <v>1137.4743000000001</v>
      </c>
    </row>
    <row r="115" spans="1:14" x14ac:dyDescent="0.25">
      <c r="A115" s="2">
        <v>104</v>
      </c>
      <c r="B115" s="1">
        <v>51.384999999999998</v>
      </c>
      <c r="C115" s="1">
        <v>13.228999999999999</v>
      </c>
      <c r="D115" s="1">
        <v>11.194000000000001</v>
      </c>
      <c r="E115" s="1">
        <v>6.0229999999999997</v>
      </c>
      <c r="F115" s="1">
        <v>10.573</v>
      </c>
      <c r="G115" s="1">
        <v>1.6839999999999999</v>
      </c>
      <c r="H115" s="1">
        <v>0.59799999999999998</v>
      </c>
      <c r="I115" s="1">
        <v>2.76</v>
      </c>
      <c r="J115" s="1">
        <v>0.217</v>
      </c>
      <c r="K115" s="1">
        <v>0.29599999999999999</v>
      </c>
      <c r="L115" s="1">
        <v>97.959000000000003</v>
      </c>
      <c r="M115" t="s">
        <v>28</v>
      </c>
      <c r="N115" s="9">
        <f t="shared" si="13"/>
        <v>1135.0623000000001</v>
      </c>
    </row>
    <row r="116" spans="1:14" x14ac:dyDescent="0.25">
      <c r="A116" s="2">
        <v>105</v>
      </c>
      <c r="B116" s="1">
        <v>50.920999999999999</v>
      </c>
      <c r="C116" s="1">
        <v>13.776</v>
      </c>
      <c r="D116" s="1">
        <v>10.169</v>
      </c>
      <c r="E116" s="1">
        <v>6.4480000000000004</v>
      </c>
      <c r="F116" s="1">
        <v>10.986000000000001</v>
      </c>
      <c r="G116" s="1">
        <v>2.0990000000000002</v>
      </c>
      <c r="H116" s="1">
        <v>0.46100000000000002</v>
      </c>
      <c r="I116" s="1">
        <v>2.4049999999999998</v>
      </c>
      <c r="J116" s="1">
        <v>0.115</v>
      </c>
      <c r="K116" s="1">
        <v>0.23499999999999999</v>
      </c>
      <c r="L116" s="1">
        <v>97.614999999999995</v>
      </c>
      <c r="M116" t="s">
        <v>28</v>
      </c>
      <c r="N116" s="9">
        <f t="shared" si="13"/>
        <v>1143.6048000000001</v>
      </c>
    </row>
    <row r="117" spans="1:14" x14ac:dyDescent="0.25">
      <c r="A117" s="2">
        <v>106</v>
      </c>
      <c r="B117" s="1">
        <v>49.527000000000001</v>
      </c>
      <c r="C117" s="1">
        <v>13.25</v>
      </c>
      <c r="D117" s="1">
        <v>9.6259999999999994</v>
      </c>
      <c r="E117" s="1">
        <v>6.3840000000000003</v>
      </c>
      <c r="F117" s="1">
        <v>10.587</v>
      </c>
      <c r="G117" s="1">
        <v>2.278</v>
      </c>
      <c r="H117" s="1">
        <v>0.46</v>
      </c>
      <c r="I117" s="1">
        <v>2.3290000000000002</v>
      </c>
      <c r="J117" s="1">
        <v>0.21199999999999999</v>
      </c>
      <c r="K117" s="1">
        <v>0.24199999999999999</v>
      </c>
      <c r="L117" s="1">
        <v>94.894999999999996</v>
      </c>
      <c r="M117" t="s">
        <v>28</v>
      </c>
      <c r="N117" s="9">
        <f t="shared" si="13"/>
        <v>1142.3184000000001</v>
      </c>
    </row>
    <row r="118" spans="1:14" x14ac:dyDescent="0.25">
      <c r="A118" s="2">
        <v>107</v>
      </c>
      <c r="B118" s="1">
        <v>51.475000000000001</v>
      </c>
      <c r="C118" s="1">
        <v>13.45</v>
      </c>
      <c r="D118" s="1">
        <v>11.141999999999999</v>
      </c>
      <c r="E118" s="1">
        <v>6.032</v>
      </c>
      <c r="F118" s="1">
        <v>10.63</v>
      </c>
      <c r="G118" s="1">
        <v>2.2839999999999998</v>
      </c>
      <c r="H118" s="1">
        <v>0.56100000000000005</v>
      </c>
      <c r="I118" s="1">
        <v>2.798</v>
      </c>
      <c r="J118" s="1">
        <v>0.14799999999999999</v>
      </c>
      <c r="K118" s="1">
        <v>0.28699999999999998</v>
      </c>
      <c r="L118" s="1">
        <v>98.807000000000002</v>
      </c>
      <c r="M118" t="s">
        <v>28</v>
      </c>
      <c r="N118" s="9">
        <f t="shared" si="13"/>
        <v>1135.2432000000001</v>
      </c>
    </row>
    <row r="119" spans="1:14" x14ac:dyDescent="0.25">
      <c r="A119" s="2">
        <v>108</v>
      </c>
      <c r="B119" s="1">
        <v>51.377000000000002</v>
      </c>
      <c r="C119" s="1">
        <v>13.936</v>
      </c>
      <c r="D119" s="1">
        <v>10.585000000000001</v>
      </c>
      <c r="E119" s="1">
        <v>6.5369999999999999</v>
      </c>
      <c r="F119" s="1">
        <v>11.013999999999999</v>
      </c>
      <c r="G119" s="1">
        <v>2.3559999999999999</v>
      </c>
      <c r="H119" s="1">
        <v>0.47599999999999998</v>
      </c>
      <c r="I119" s="1">
        <v>2.4300000000000002</v>
      </c>
      <c r="J119" s="1">
        <v>0.20300000000000001</v>
      </c>
      <c r="K119" s="1">
        <v>0.23</v>
      </c>
      <c r="L119" s="1">
        <v>99.144000000000005</v>
      </c>
      <c r="M119" t="s">
        <v>28</v>
      </c>
      <c r="N119" s="9">
        <f t="shared" si="13"/>
        <v>1145.3937000000001</v>
      </c>
    </row>
    <row r="120" spans="1:14" x14ac:dyDescent="0.25">
      <c r="A120" s="4" t="s">
        <v>13</v>
      </c>
      <c r="B120" s="5">
        <f>AVERAGE(B105:B119)</f>
        <v>51.408933333333344</v>
      </c>
      <c r="C120" s="5">
        <f t="shared" ref="C120:K120" si="14">AVERAGE(C105:C119)</f>
        <v>13.584733333333336</v>
      </c>
      <c r="D120" s="5">
        <f t="shared" si="14"/>
        <v>11.046533333333334</v>
      </c>
      <c r="E120" s="5">
        <f t="shared" si="14"/>
        <v>6.1849333333333334</v>
      </c>
      <c r="F120" s="5">
        <f t="shared" si="14"/>
        <v>10.665466666666669</v>
      </c>
      <c r="G120" s="5">
        <f t="shared" si="14"/>
        <v>2.2313333333333336</v>
      </c>
      <c r="H120" s="5">
        <f t="shared" si="14"/>
        <v>0.53786666666666672</v>
      </c>
      <c r="I120" s="5">
        <f t="shared" si="14"/>
        <v>2.6882666666666664</v>
      </c>
      <c r="J120" s="5">
        <f t="shared" si="14"/>
        <v>0.18813333333333335</v>
      </c>
      <c r="K120" s="5">
        <f t="shared" si="14"/>
        <v>0.27573333333333327</v>
      </c>
      <c r="L120" s="5">
        <f>SUM(B120:K120)</f>
        <v>98.811933333333371</v>
      </c>
      <c r="M120" s="7" t="s">
        <v>28</v>
      </c>
      <c r="N120" s="8">
        <f t="shared" si="13"/>
        <v>1138.3171600000001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K-3 orange and rind glass</vt:lpstr>
      <vt:lpstr> F4-69 K-3 glass</vt:lpstr>
    </vt:vector>
  </TitlesOfParts>
  <Company>Smithsonian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Rose, Timothy</dc:creator>
  <cp:lastModifiedBy>Rose, Timothy</cp:lastModifiedBy>
  <dcterms:created xsi:type="dcterms:W3CDTF">2018-03-20T20:33:36Z</dcterms:created>
  <dcterms:modified xsi:type="dcterms:W3CDTF">2018-04-10T20:07:57Z</dcterms:modified>
</cp:coreProperties>
</file>