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set\Desktop\K3 submissions\"/>
    </mc:Choice>
  </mc:AlternateContent>
  <bookViews>
    <workbookView xWindow="0" yWindow="0" windowWidth="22065" windowHeight="9225" activeTab="3"/>
  </bookViews>
  <sheets>
    <sheet name="F02-25" sheetId="1" r:id="rId1"/>
    <sheet name="F4-69" sheetId="3" r:id="rId2"/>
    <sheet name="F02-1-7" sheetId="2" r:id="rId3"/>
    <sheet name="Bomb rinds" sheetId="5" r:id="rId4"/>
    <sheet name="BHVO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4" l="1"/>
  <c r="L37" i="4"/>
  <c r="L36" i="4"/>
  <c r="L35" i="4"/>
  <c r="L34" i="4"/>
  <c r="L33" i="4"/>
  <c r="L32" i="4"/>
  <c r="L31" i="4"/>
  <c r="L30" i="4"/>
  <c r="L29" i="4"/>
  <c r="L28" i="4"/>
  <c r="N11" i="4" l="1"/>
  <c r="N10" i="4"/>
  <c r="N9" i="4"/>
  <c r="L24" i="4" l="1"/>
  <c r="L13" i="2" l="1"/>
  <c r="L12" i="2"/>
  <c r="L11" i="2"/>
  <c r="L10" i="2"/>
  <c r="L9" i="2"/>
  <c r="L8" i="2"/>
  <c r="L7" i="2"/>
  <c r="C52" i="2"/>
  <c r="D52" i="2"/>
  <c r="E52" i="2"/>
  <c r="F52" i="2"/>
  <c r="G52" i="2"/>
  <c r="H52" i="2"/>
  <c r="I52" i="2"/>
  <c r="J52" i="2"/>
  <c r="K52" i="2"/>
  <c r="L52" i="2"/>
  <c r="B52" i="2"/>
  <c r="C47" i="2"/>
  <c r="D47" i="2"/>
  <c r="E47" i="2"/>
  <c r="F47" i="2"/>
  <c r="G47" i="2"/>
  <c r="H47" i="2"/>
  <c r="I47" i="2"/>
  <c r="J47" i="2"/>
  <c r="K47" i="2"/>
  <c r="L47" i="2"/>
  <c r="B47" i="2"/>
  <c r="C42" i="2"/>
  <c r="D42" i="2"/>
  <c r="E42" i="2"/>
  <c r="F42" i="2"/>
  <c r="G42" i="2"/>
  <c r="H42" i="2"/>
  <c r="I42" i="2"/>
  <c r="J42" i="2"/>
  <c r="K42" i="2"/>
  <c r="L42" i="2"/>
  <c r="B42" i="2"/>
  <c r="C37" i="2"/>
  <c r="D37" i="2"/>
  <c r="E37" i="2"/>
  <c r="F37" i="2"/>
  <c r="G37" i="2"/>
  <c r="H37" i="2"/>
  <c r="I37" i="2"/>
  <c r="J37" i="2"/>
  <c r="K37" i="2"/>
  <c r="L37" i="2"/>
  <c r="B37" i="2"/>
  <c r="C27" i="2"/>
  <c r="D27" i="2"/>
  <c r="E27" i="2"/>
  <c r="F27" i="2"/>
  <c r="G27" i="2"/>
  <c r="H27" i="2"/>
  <c r="I27" i="2"/>
  <c r="J27" i="2"/>
  <c r="K27" i="2"/>
  <c r="L27" i="2"/>
  <c r="B27" i="2"/>
  <c r="C22" i="2"/>
  <c r="D22" i="2"/>
  <c r="E22" i="2"/>
  <c r="F22" i="2"/>
  <c r="G22" i="2"/>
  <c r="H22" i="2"/>
  <c r="I22" i="2"/>
  <c r="J22" i="2"/>
  <c r="K22" i="2"/>
  <c r="L22" i="2"/>
  <c r="B22" i="2"/>
  <c r="L37" i="3"/>
  <c r="L34" i="3"/>
  <c r="L35" i="3"/>
  <c r="L36" i="3"/>
  <c r="L33" i="3"/>
  <c r="L13" i="3"/>
  <c r="L12" i="3"/>
  <c r="L11" i="3"/>
  <c r="L10" i="3"/>
  <c r="L9" i="3"/>
  <c r="L8" i="3"/>
  <c r="L7" i="3"/>
  <c r="M52" i="2" l="1"/>
  <c r="M47" i="2"/>
  <c r="M37" i="2"/>
  <c r="M27" i="2"/>
  <c r="M42" i="2"/>
  <c r="M22" i="2"/>
</calcChain>
</file>

<file path=xl/sharedStrings.xml><?xml version="1.0" encoding="utf-8"?>
<sst xmlns="http://schemas.openxmlformats.org/spreadsheetml/2006/main" count="413" uniqueCount="116">
  <si>
    <t>F02-25-1M</t>
  </si>
  <si>
    <t>F02-25-1K</t>
  </si>
  <si>
    <t>F02-25-1I</t>
  </si>
  <si>
    <t>F02-25-1G</t>
  </si>
  <si>
    <t>F02-25-1E</t>
  </si>
  <si>
    <t>F02-25-1C</t>
  </si>
  <si>
    <t>F02-25-1A</t>
  </si>
  <si>
    <t>S.G.</t>
  </si>
  <si>
    <t>1.8-1.89</t>
  </si>
  <si>
    <t>1.7-1.79</t>
  </si>
  <si>
    <t>1.9-1.99</t>
  </si>
  <si>
    <t>2.0-2.09</t>
  </si>
  <si>
    <t>SiO2</t>
  </si>
  <si>
    <t>Al2O3</t>
  </si>
  <si>
    <t>Fe2O3</t>
  </si>
  <si>
    <t>FeO</t>
  </si>
  <si>
    <t>MgO</t>
  </si>
  <si>
    <t>CaO</t>
  </si>
  <si>
    <t>Na2O</t>
  </si>
  <si>
    <t>K2O</t>
  </si>
  <si>
    <t>TiO2</t>
  </si>
  <si>
    <t>P2O5</t>
  </si>
  <si>
    <t>MnO</t>
  </si>
  <si>
    <t>L.O.I.</t>
  </si>
  <si>
    <t>SUM</t>
  </si>
  <si>
    <t>Specimen</t>
  </si>
  <si>
    <t>F02-1-7A</t>
  </si>
  <si>
    <t>F02-1-7B</t>
  </si>
  <si>
    <t>F02-1-7C</t>
  </si>
  <si>
    <t>F02-1-7D</t>
  </si>
  <si>
    <t>F02-1-7E</t>
  </si>
  <si>
    <t>F02-1-7F</t>
  </si>
  <si>
    <t>F02-1-7G</t>
  </si>
  <si>
    <t>Total</t>
  </si>
  <si>
    <t>LOI</t>
  </si>
  <si>
    <t>F4-69A</t>
  </si>
  <si>
    <t>F4-69B</t>
  </si>
  <si>
    <t>F4-69C</t>
  </si>
  <si>
    <t>F4-69D</t>
  </si>
  <si>
    <t>F4-69E</t>
  </si>
  <si>
    <t>F4-69F</t>
  </si>
  <si>
    <t>F4-69G</t>
  </si>
  <si>
    <t>Coarse ash between D and E</t>
  </si>
  <si>
    <t>coarse ash</t>
  </si>
  <si>
    <t>Ni</t>
  </si>
  <si>
    <t>Cr</t>
  </si>
  <si>
    <t>SiO2c</t>
  </si>
  <si>
    <t>Al2O3c</t>
  </si>
  <si>
    <t>Fe2O3c</t>
  </si>
  <si>
    <t>MgOc</t>
  </si>
  <si>
    <t>CaOc</t>
  </si>
  <si>
    <t>Na2Oc</t>
  </si>
  <si>
    <t>K2Oc</t>
  </si>
  <si>
    <t>P2O5c</t>
  </si>
  <si>
    <t>MnOc</t>
  </si>
  <si>
    <t xml:space="preserve"> </t>
  </si>
  <si>
    <t>Sample name</t>
  </si>
  <si>
    <t xml:space="preserve">MnO </t>
  </si>
  <si>
    <t>F4-69</t>
  </si>
  <si>
    <t xml:space="preserve">F02-25 </t>
  </si>
  <si>
    <t>aka F4-64</t>
  </si>
  <si>
    <t>Sample</t>
  </si>
  <si>
    <t>Kulanaokuaiki Pali, 800 m W of Ainahou Ranch Road</t>
  </si>
  <si>
    <t>sample</t>
  </si>
  <si>
    <t>F02-1-7A avg</t>
  </si>
  <si>
    <t>F02-1-7Bavg</t>
  </si>
  <si>
    <t>F02-1-7C avg</t>
  </si>
  <si>
    <t>F02-1-7D avg</t>
  </si>
  <si>
    <t>F02-1-7E avg</t>
  </si>
  <si>
    <t>F02-1-7F avg</t>
  </si>
  <si>
    <t>F02-1-7G avg</t>
  </si>
  <si>
    <t xml:space="preserve">1-2mm </t>
  </si>
  <si>
    <r>
      <rPr>
        <b/>
        <sz val="11"/>
        <color theme="1"/>
        <rFont val="Calibri"/>
        <family val="2"/>
        <scheme val="minor"/>
      </rPr>
      <t>1/4-3/8</t>
    </r>
    <r>
      <rPr>
        <sz val="11"/>
        <color theme="1"/>
        <rFont val="Calibri"/>
        <family val="2"/>
        <scheme val="minor"/>
      </rPr>
      <t xml:space="preserve"> inch sieve size clasts selected around the average s.g. for each slice except E which is coarse ash.  </t>
    </r>
  </si>
  <si>
    <t xml:space="preserve">1-2mm avg 3 analyses </t>
  </si>
  <si>
    <t xml:space="preserve">1/4 to 3/8 Scoria (S.G.) </t>
  </si>
  <si>
    <t xml:space="preserve">1/4-3/8 inch sieve size clasts selected around the average s.g. for each slice.  </t>
  </si>
  <si>
    <t>Analysis: Smithsonian Institution</t>
  </si>
  <si>
    <t>Analysis: JAMSTEC</t>
  </si>
  <si>
    <t xml:space="preserve">dense juvenile material </t>
  </si>
  <si>
    <t>0.5-1.0mm</t>
  </si>
  <si>
    <t>Analysis:   F&amp;M</t>
  </si>
  <si>
    <t>2-4mm</t>
  </si>
  <si>
    <t xml:space="preserve"> 4-8mm </t>
  </si>
  <si>
    <t xml:space="preserve">4-8mm </t>
  </si>
  <si>
    <t xml:space="preserve">4-8 mm </t>
  </si>
  <si>
    <t>0.5-1.0 mm</t>
  </si>
  <si>
    <t>XRF of K-3 samples</t>
  </si>
  <si>
    <t xml:space="preserve">F02-1 </t>
  </si>
  <si>
    <t>LIES ABOUT 2+ KM EAST OF THE KIPUKA NENE SHELTER</t>
  </si>
  <si>
    <t>located in the Koae fracture system</t>
  </si>
  <si>
    <t>Jamstec</t>
  </si>
  <si>
    <t>BHVO-2</t>
  </si>
  <si>
    <t>Fe2O3T</t>
  </si>
  <si>
    <t>SI Feb 1997</t>
  </si>
  <si>
    <t>BHVO</t>
  </si>
  <si>
    <t>SI</t>
  </si>
  <si>
    <t>F&amp;M</t>
  </si>
  <si>
    <t>F01-27-2</t>
  </si>
  <si>
    <t>F01-30-1</t>
  </si>
  <si>
    <t>BHVO certificate</t>
  </si>
  <si>
    <t>BHVO-2 certificate</t>
  </si>
  <si>
    <t>Smithsonian</t>
  </si>
  <si>
    <t>BHVO/BHVO-2 analyses whole rock analyses from the three laboratories</t>
  </si>
  <si>
    <t>Franklin and Marshall</t>
  </si>
  <si>
    <t>Fe2O3T is total iron reported as Fe2O3</t>
  </si>
  <si>
    <t>Bomb rind XRF whole rock analyses.</t>
  </si>
  <si>
    <t>SAMPLE</t>
  </si>
  <si>
    <t>S4-27-7</t>
  </si>
  <si>
    <t>27-3</t>
  </si>
  <si>
    <t>80-7</t>
  </si>
  <si>
    <t>80-6</t>
  </si>
  <si>
    <t>66-2</t>
  </si>
  <si>
    <t>14-5</t>
  </si>
  <si>
    <t xml:space="preserve"> 8-7</t>
  </si>
  <si>
    <t>type</t>
  </si>
  <si>
    <t>bomb rind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</si>
</sst>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b/>
      <sz val="11"/>
      <name val="Helvetica"/>
    </font>
    <font>
      <sz val="9"/>
      <name val="Helvetica"/>
    </font>
    <font>
      <b/>
      <sz val="10"/>
      <name val="Helvetica"/>
    </font>
    <font>
      <b/>
      <sz val="9"/>
      <name val="Helvetica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Helvetica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Helv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0" fillId="0" borderId="0" xfId="0" applyNumberFormat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1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/>
    <xf numFmtId="0" fontId="7" fillId="0" borderId="0" xfId="0" applyFont="1" applyAlignment="1">
      <alignment vertical="center"/>
    </xf>
    <xf numFmtId="2" fontId="0" fillId="0" borderId="0" xfId="0" applyNumberFormat="1"/>
    <xf numFmtId="2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3" applyFont="1" applyFill="1"/>
    <xf numFmtId="0" fontId="0" fillId="2" borderId="0" xfId="0" applyFill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7" fontId="0" fillId="0" borderId="0" xfId="0" applyNumberFormat="1"/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5" fillId="0" borderId="0" xfId="0" applyFont="1"/>
    <xf numFmtId="16" fontId="5" fillId="0" borderId="0" xfId="0" applyNumberFormat="1" applyFont="1" applyAlignment="1">
      <alignment horizontal="center"/>
    </xf>
    <xf numFmtId="0" fontId="5" fillId="0" borderId="3" xfId="0" applyFont="1" applyBorder="1"/>
    <xf numFmtId="0" fontId="0" fillId="0" borderId="3" xfId="0" applyBorder="1" applyAlignment="1">
      <alignment horizontal="center"/>
    </xf>
  </cellXfs>
  <cellStyles count="4">
    <cellStyle name="Normal" xfId="0" builtinId="0"/>
    <cellStyle name="Normal 10" xfId="3"/>
    <cellStyle name="Normal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6" workbookViewId="0">
      <selection activeCell="H2" sqref="H2"/>
    </sheetView>
  </sheetViews>
  <sheetFormatPr defaultRowHeight="15" x14ac:dyDescent="0.25"/>
  <cols>
    <col min="1" max="1" width="11.7109375" customWidth="1"/>
    <col min="2" max="2" width="10.140625" customWidth="1"/>
    <col min="3" max="3" width="10" customWidth="1"/>
    <col min="4" max="4" width="10.5703125" customWidth="1"/>
    <col min="5" max="7" width="10.28515625" customWidth="1"/>
    <col min="8" max="8" width="10" customWidth="1"/>
    <col min="9" max="9" width="10.140625" customWidth="1"/>
    <col min="10" max="10" width="10.5703125" bestFit="1" customWidth="1"/>
    <col min="11" max="15" width="9.5703125" bestFit="1" customWidth="1"/>
  </cols>
  <sheetData>
    <row r="1" spans="1:14" ht="15.75" x14ac:dyDescent="0.25">
      <c r="A1" s="38" t="s">
        <v>86</v>
      </c>
    </row>
    <row r="2" spans="1:14" x14ac:dyDescent="0.25">
      <c r="A2" s="21" t="s">
        <v>59</v>
      </c>
      <c r="B2" s="24" t="s">
        <v>62</v>
      </c>
    </row>
    <row r="3" spans="1:14" x14ac:dyDescent="0.25">
      <c r="A3" t="s">
        <v>60</v>
      </c>
    </row>
    <row r="5" spans="1:14" x14ac:dyDescent="0.25">
      <c r="A5" s="21" t="s">
        <v>75</v>
      </c>
      <c r="B5" s="21"/>
      <c r="C5" s="21"/>
      <c r="D5" s="21"/>
      <c r="E5" s="21"/>
      <c r="F5" s="21"/>
      <c r="G5" s="21"/>
    </row>
    <row r="6" spans="1:14" x14ac:dyDescent="0.25">
      <c r="A6" s="21" t="s">
        <v>76</v>
      </c>
      <c r="B6" s="21"/>
      <c r="C6" s="21"/>
      <c r="D6" s="21"/>
      <c r="E6" s="21"/>
      <c r="F6" s="21"/>
      <c r="G6" s="21"/>
    </row>
    <row r="7" spans="1:14" x14ac:dyDescent="0.25">
      <c r="B7" s="1" t="s">
        <v>7</v>
      </c>
      <c r="C7" s="28" t="s">
        <v>12</v>
      </c>
      <c r="D7" s="28" t="s">
        <v>13</v>
      </c>
      <c r="E7" s="28" t="s">
        <v>14</v>
      </c>
      <c r="F7" s="36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</row>
    <row r="8" spans="1:14" x14ac:dyDescent="0.25">
      <c r="A8" s="19" t="s">
        <v>0</v>
      </c>
      <c r="B8" s="1" t="s">
        <v>8</v>
      </c>
      <c r="C8" s="28">
        <v>48.68</v>
      </c>
      <c r="D8" s="28">
        <v>12.99</v>
      </c>
      <c r="E8" s="28">
        <v>13.49</v>
      </c>
      <c r="F8" s="36">
        <v>8.11</v>
      </c>
      <c r="G8" s="28">
        <v>10.39</v>
      </c>
      <c r="H8" s="28">
        <v>1.98</v>
      </c>
      <c r="I8" s="28">
        <v>0.43</v>
      </c>
      <c r="J8" s="28">
        <v>2.75</v>
      </c>
      <c r="K8" s="28">
        <v>0.26</v>
      </c>
      <c r="L8" s="28">
        <v>0.18</v>
      </c>
      <c r="M8" s="28">
        <v>0.61</v>
      </c>
      <c r="N8" s="28">
        <v>99.87</v>
      </c>
    </row>
    <row r="9" spans="1:14" x14ac:dyDescent="0.25">
      <c r="A9" s="19" t="s">
        <v>1</v>
      </c>
      <c r="B9" s="1" t="s">
        <v>9</v>
      </c>
      <c r="C9" s="28">
        <v>48.18</v>
      </c>
      <c r="D9" s="28">
        <v>13.63</v>
      </c>
      <c r="E9" s="28">
        <v>13.83</v>
      </c>
      <c r="F9" s="36">
        <v>7.32</v>
      </c>
      <c r="G9" s="28">
        <v>10.24</v>
      </c>
      <c r="H9" s="28">
        <v>1.98</v>
      </c>
      <c r="I9" s="28">
        <v>0.43</v>
      </c>
      <c r="J9" s="28">
        <v>2.87</v>
      </c>
      <c r="K9" s="28">
        <v>0.27</v>
      </c>
      <c r="L9" s="28">
        <v>0.18</v>
      </c>
      <c r="M9" s="28">
        <v>1</v>
      </c>
      <c r="N9" s="28">
        <v>99.93</v>
      </c>
    </row>
    <row r="10" spans="1:14" x14ac:dyDescent="0.25">
      <c r="A10" s="19" t="s">
        <v>2</v>
      </c>
      <c r="B10" s="1" t="s">
        <v>9</v>
      </c>
      <c r="C10" s="28">
        <v>48.05</v>
      </c>
      <c r="D10" s="28">
        <v>13.54</v>
      </c>
      <c r="E10" s="28">
        <v>13.73</v>
      </c>
      <c r="F10" s="36">
        <v>7.3</v>
      </c>
      <c r="G10" s="28">
        <v>10.4</v>
      </c>
      <c r="H10" s="28">
        <v>1.94</v>
      </c>
      <c r="I10" s="28">
        <v>0.4</v>
      </c>
      <c r="J10" s="28">
        <v>3.01</v>
      </c>
      <c r="K10" s="28">
        <v>0.26</v>
      </c>
      <c r="L10" s="28">
        <v>0.18</v>
      </c>
      <c r="M10" s="28">
        <v>1.1399999999999999</v>
      </c>
      <c r="N10" s="28">
        <v>99.95</v>
      </c>
    </row>
    <row r="11" spans="1:14" x14ac:dyDescent="0.25">
      <c r="A11" s="19" t="s">
        <v>3</v>
      </c>
      <c r="B11" s="1" t="s">
        <v>8</v>
      </c>
      <c r="C11" s="28">
        <v>48.07</v>
      </c>
      <c r="D11" s="28">
        <v>12.95</v>
      </c>
      <c r="E11" s="28">
        <v>13.53</v>
      </c>
      <c r="F11" s="36">
        <v>9.2899999999999991</v>
      </c>
      <c r="G11" s="28">
        <v>9.9499999999999993</v>
      </c>
      <c r="H11" s="28">
        <v>1.89</v>
      </c>
      <c r="I11" s="28">
        <v>0.39</v>
      </c>
      <c r="J11" s="28">
        <v>2.61</v>
      </c>
      <c r="K11" s="28">
        <v>0.24</v>
      </c>
      <c r="L11" s="28">
        <v>0.18</v>
      </c>
      <c r="M11" s="28">
        <v>0.73</v>
      </c>
      <c r="N11" s="28">
        <v>99.82</v>
      </c>
    </row>
    <row r="12" spans="1:14" x14ac:dyDescent="0.25">
      <c r="A12" s="19" t="s">
        <v>3</v>
      </c>
      <c r="B12" s="1" t="s">
        <v>8</v>
      </c>
      <c r="C12" s="28">
        <v>48.07</v>
      </c>
      <c r="D12" s="28">
        <v>12.93</v>
      </c>
      <c r="E12" s="28">
        <v>13.52</v>
      </c>
      <c r="F12" s="36">
        <v>9.5299999999999994</v>
      </c>
      <c r="G12" s="28">
        <v>9.89</v>
      </c>
      <c r="H12" s="28">
        <v>1.88</v>
      </c>
      <c r="I12" s="28">
        <v>0.39</v>
      </c>
      <c r="J12" s="28">
        <v>2.57</v>
      </c>
      <c r="K12" s="28">
        <v>0.24</v>
      </c>
      <c r="L12" s="28">
        <v>0.18</v>
      </c>
      <c r="M12" s="28">
        <v>0.61</v>
      </c>
      <c r="N12" s="28">
        <v>99.81</v>
      </c>
    </row>
    <row r="13" spans="1:14" x14ac:dyDescent="0.25">
      <c r="A13" s="19" t="s">
        <v>4</v>
      </c>
      <c r="B13" s="1" t="s">
        <v>10</v>
      </c>
      <c r="C13" s="28">
        <v>47.79</v>
      </c>
      <c r="D13" s="28">
        <v>12.27</v>
      </c>
      <c r="E13" s="28">
        <v>13.06</v>
      </c>
      <c r="F13" s="36">
        <v>11.73</v>
      </c>
      <c r="G13" s="28">
        <v>9.6199999999999992</v>
      </c>
      <c r="H13" s="28">
        <v>1.77</v>
      </c>
      <c r="I13" s="28">
        <v>0.34</v>
      </c>
      <c r="J13" s="28">
        <v>2.2200000000000002</v>
      </c>
      <c r="K13" s="28">
        <v>0.2</v>
      </c>
      <c r="L13" s="28">
        <v>0.17</v>
      </c>
      <c r="M13" s="28">
        <v>0.98</v>
      </c>
      <c r="N13" s="28">
        <v>100.15</v>
      </c>
    </row>
    <row r="14" spans="1:14" x14ac:dyDescent="0.25">
      <c r="A14" s="19" t="s">
        <v>5</v>
      </c>
      <c r="B14" s="1" t="s">
        <v>10</v>
      </c>
      <c r="C14" s="28">
        <v>47.25</v>
      </c>
      <c r="D14" s="28">
        <v>11.87</v>
      </c>
      <c r="E14" s="28">
        <v>13.35</v>
      </c>
      <c r="F14" s="36">
        <v>13.39</v>
      </c>
      <c r="G14" s="28">
        <v>9.16</v>
      </c>
      <c r="H14" s="28">
        <v>1.65</v>
      </c>
      <c r="I14" s="28">
        <v>0.31</v>
      </c>
      <c r="J14" s="28">
        <v>2.12</v>
      </c>
      <c r="K14" s="28">
        <v>0.19</v>
      </c>
      <c r="L14" s="28">
        <v>0.17</v>
      </c>
      <c r="M14" s="28">
        <v>0.57999999999999996</v>
      </c>
      <c r="N14" s="28">
        <v>100.06</v>
      </c>
    </row>
    <row r="15" spans="1:14" x14ac:dyDescent="0.25">
      <c r="A15" s="19" t="s">
        <v>6</v>
      </c>
      <c r="B15" s="1" t="s">
        <v>11</v>
      </c>
      <c r="C15" s="28">
        <v>46.65</v>
      </c>
      <c r="D15" s="28">
        <v>11.45</v>
      </c>
      <c r="E15" s="28">
        <v>13.61</v>
      </c>
      <c r="F15" s="36">
        <v>14.49</v>
      </c>
      <c r="G15" s="28">
        <v>8.84</v>
      </c>
      <c r="H15" s="28">
        <v>1.54</v>
      </c>
      <c r="I15" s="28">
        <v>0.28999999999999998</v>
      </c>
      <c r="J15" s="28">
        <v>2.0299999999999998</v>
      </c>
      <c r="K15" s="28">
        <v>0.18</v>
      </c>
      <c r="L15" s="28">
        <v>0.17</v>
      </c>
      <c r="M15" s="28">
        <v>0.54</v>
      </c>
      <c r="N15" s="28">
        <v>99.79</v>
      </c>
    </row>
    <row r="16" spans="1:14" x14ac:dyDescent="0.25">
      <c r="A16" s="19"/>
    </row>
    <row r="17" spans="1:14" x14ac:dyDescent="0.25">
      <c r="A17" s="19" t="s">
        <v>2</v>
      </c>
      <c r="B17" s="1" t="s">
        <v>43</v>
      </c>
      <c r="C17" s="28">
        <v>48.09</v>
      </c>
      <c r="D17" s="28">
        <v>13.44</v>
      </c>
      <c r="E17" s="28">
        <v>13.09</v>
      </c>
      <c r="F17" s="36">
        <v>8.7100000000000009</v>
      </c>
      <c r="G17" s="28">
        <v>10.54</v>
      </c>
      <c r="H17" s="28">
        <v>1.89</v>
      </c>
      <c r="I17" s="28">
        <v>0.37</v>
      </c>
      <c r="J17" s="28">
        <v>2.63</v>
      </c>
      <c r="K17" s="28">
        <v>0.24</v>
      </c>
      <c r="L17" s="28">
        <v>0.17</v>
      </c>
      <c r="M17" s="28">
        <v>0.92</v>
      </c>
      <c r="N17" s="28">
        <v>100.09</v>
      </c>
    </row>
    <row r="19" spans="1:14" x14ac:dyDescent="0.25">
      <c r="A19" s="35" t="s">
        <v>83</v>
      </c>
    </row>
    <row r="20" spans="1:14" x14ac:dyDescent="0.25">
      <c r="A20" s="21" t="s">
        <v>76</v>
      </c>
    </row>
    <row r="21" spans="1:14" x14ac:dyDescent="0.25">
      <c r="B21" s="1" t="s">
        <v>12</v>
      </c>
      <c r="C21" s="1" t="s">
        <v>13</v>
      </c>
      <c r="D21" s="1" t="s">
        <v>14</v>
      </c>
      <c r="E21" s="1" t="s">
        <v>16</v>
      </c>
      <c r="F21" s="1" t="s">
        <v>17</v>
      </c>
      <c r="G21" s="1" t="s">
        <v>18</v>
      </c>
      <c r="H21" s="1" t="s">
        <v>19</v>
      </c>
      <c r="I21" s="1" t="s">
        <v>20</v>
      </c>
      <c r="J21" s="1" t="s">
        <v>21</v>
      </c>
      <c r="K21" s="1" t="s">
        <v>22</v>
      </c>
      <c r="L21" s="1" t="s">
        <v>24</v>
      </c>
      <c r="M21" s="1" t="s">
        <v>34</v>
      </c>
    </row>
    <row r="22" spans="1:14" x14ac:dyDescent="0.25">
      <c r="A22" t="s">
        <v>6</v>
      </c>
      <c r="B22" s="14">
        <v>46.84060663583675</v>
      </c>
      <c r="C22" s="14">
        <v>11.932552504038773</v>
      </c>
      <c r="D22" s="14">
        <v>14.071082390953148</v>
      </c>
      <c r="E22" s="14">
        <v>14.315428109854604</v>
      </c>
      <c r="F22" s="14">
        <v>8.754038772213244</v>
      </c>
      <c r="G22" s="14">
        <v>1.3408723747980613</v>
      </c>
      <c r="H22" s="14">
        <v>0.25242326332794829</v>
      </c>
      <c r="I22" s="14">
        <v>2.1304523424878834</v>
      </c>
      <c r="J22" s="14">
        <v>0.18578352180936997</v>
      </c>
      <c r="K22" s="14">
        <v>0.175686591276252</v>
      </c>
      <c r="L22" s="14">
        <v>99.99892650659605</v>
      </c>
      <c r="M22" s="37">
        <v>1.01</v>
      </c>
    </row>
    <row r="23" spans="1:14" x14ac:dyDescent="0.25">
      <c r="A23" t="s">
        <v>5</v>
      </c>
      <c r="B23" s="14">
        <v>47.925403225806456</v>
      </c>
      <c r="C23" s="14">
        <v>12.03024193548387</v>
      </c>
      <c r="D23" s="14">
        <v>13.409274193548384</v>
      </c>
      <c r="E23" s="14">
        <v>13.04032258064516</v>
      </c>
      <c r="F23" s="14">
        <v>9.304435483870968</v>
      </c>
      <c r="G23" s="14">
        <v>1.4737903225806452</v>
      </c>
      <c r="H23" s="14">
        <v>0.29233870967741932</v>
      </c>
      <c r="I23" s="14">
        <v>2.1612903225806455</v>
      </c>
      <c r="J23" s="14">
        <v>0.19556451612903228</v>
      </c>
      <c r="K23" s="14">
        <v>0.1713709677419355</v>
      </c>
      <c r="L23" s="14">
        <v>100.00403225806453</v>
      </c>
      <c r="M23" s="37">
        <v>0.5</v>
      </c>
    </row>
    <row r="24" spans="1:14" x14ac:dyDescent="0.25">
      <c r="A24" t="s">
        <v>4</v>
      </c>
      <c r="B24" s="14">
        <v>48.427176016581356</v>
      </c>
      <c r="C24" s="14">
        <v>12.583736988560238</v>
      </c>
      <c r="D24" s="14">
        <v>13.243326806142427</v>
      </c>
      <c r="E24" s="14">
        <v>11.318378050316626</v>
      </c>
      <c r="F24" s="14">
        <v>9.7862058698913295</v>
      </c>
      <c r="G24" s="14">
        <v>1.6066050591455103</v>
      </c>
      <c r="H24" s="14">
        <v>0.32292418152461433</v>
      </c>
      <c r="I24" s="14">
        <v>2.3268863009149516</v>
      </c>
      <c r="J24" s="14">
        <v>0.20955718162767525</v>
      </c>
      <c r="K24" s="14">
        <v>0.17520354529526949</v>
      </c>
      <c r="L24" s="14">
        <v>100</v>
      </c>
      <c r="M24" s="37">
        <v>0.53</v>
      </c>
    </row>
    <row r="25" spans="1:14" x14ac:dyDescent="0.25">
      <c r="A25" t="s">
        <v>3</v>
      </c>
      <c r="B25" s="14">
        <v>48.809426229508198</v>
      </c>
      <c r="C25" s="14">
        <v>13.145491803278691</v>
      </c>
      <c r="D25" s="14">
        <v>13.430327868852459</v>
      </c>
      <c r="E25" s="14">
        <v>9.278688524590164</v>
      </c>
      <c r="F25" s="14">
        <v>10.250000000000002</v>
      </c>
      <c r="G25" s="14">
        <v>1.6885245901639345</v>
      </c>
      <c r="H25" s="14">
        <v>0.36270491803278687</v>
      </c>
      <c r="I25" s="14">
        <v>2.6290983606557377</v>
      </c>
      <c r="J25" s="14">
        <v>0.23360655737704916</v>
      </c>
      <c r="K25" s="14">
        <v>0.17418032786885249</v>
      </c>
      <c r="L25" s="14">
        <v>100.00204918032787</v>
      </c>
      <c r="M25" s="37">
        <v>0.86</v>
      </c>
    </row>
    <row r="26" spans="1:14" x14ac:dyDescent="0.25">
      <c r="A26" t="s">
        <v>2</v>
      </c>
      <c r="B26" s="14">
        <v>48.803662258392677</v>
      </c>
      <c r="C26" s="14">
        <v>13.768056968463886</v>
      </c>
      <c r="D26" s="14">
        <v>13.896236012207527</v>
      </c>
      <c r="E26" s="14">
        <v>7.4526958290946093</v>
      </c>
      <c r="F26" s="14">
        <v>10.423194303153609</v>
      </c>
      <c r="G26" s="14">
        <v>1.7639877924720244</v>
      </c>
      <c r="H26" s="14">
        <v>0.3906408952187182</v>
      </c>
      <c r="I26" s="14">
        <v>3.0478128179043744</v>
      </c>
      <c r="J26" s="14">
        <v>0.26653102746693796</v>
      </c>
      <c r="K26" s="14">
        <v>0.18311291963377416</v>
      </c>
      <c r="L26" s="14">
        <v>99.995930824008141</v>
      </c>
      <c r="M26" s="37">
        <v>1.23</v>
      </c>
    </row>
    <row r="27" spans="1:14" x14ac:dyDescent="0.25">
      <c r="A27" t="s">
        <v>1</v>
      </c>
      <c r="B27" s="14">
        <v>49.287156704361877</v>
      </c>
      <c r="C27" s="14">
        <v>13.489499192245557</v>
      </c>
      <c r="D27" s="14">
        <v>13.610662358642974</v>
      </c>
      <c r="E27" s="14">
        <v>7.6474151857835224</v>
      </c>
      <c r="F27" s="14">
        <v>10.482633279483039</v>
      </c>
      <c r="G27" s="14">
        <v>1.7972536348949921</v>
      </c>
      <c r="H27" s="14">
        <v>0.40387722132471732</v>
      </c>
      <c r="I27" s="14">
        <v>2.8533925686591277</v>
      </c>
      <c r="J27" s="14">
        <v>0.24636510500807754</v>
      </c>
      <c r="K27" s="14">
        <v>0.18174474959612277</v>
      </c>
      <c r="L27" s="14">
        <v>100</v>
      </c>
      <c r="M27" s="37">
        <v>0.78</v>
      </c>
    </row>
    <row r="28" spans="1:14" x14ac:dyDescent="0.25">
      <c r="A28" t="s">
        <v>0</v>
      </c>
      <c r="B28" s="14">
        <v>49.342637540453076</v>
      </c>
      <c r="C28" s="14">
        <v>13.44457928802589</v>
      </c>
      <c r="D28" s="14">
        <v>13.149271844660195</v>
      </c>
      <c r="E28" s="14">
        <v>7.9692556634304212</v>
      </c>
      <c r="F28" s="14">
        <v>10.736245954692556</v>
      </c>
      <c r="G28" s="14">
        <v>1.8284789644012946</v>
      </c>
      <c r="H28" s="14">
        <v>0.39239482200647252</v>
      </c>
      <c r="I28" s="14">
        <v>2.712378640776699</v>
      </c>
      <c r="J28" s="14">
        <v>0.25080906148867316</v>
      </c>
      <c r="K28" s="14">
        <v>0.17799352750809064</v>
      </c>
      <c r="L28" s="14">
        <v>100.00404530744338</v>
      </c>
      <c r="M28" s="37">
        <v>0.72</v>
      </c>
    </row>
    <row r="29" spans="1:14" x14ac:dyDescent="0.25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1" spans="1:14" x14ac:dyDescent="0.25">
      <c r="A31" s="4" t="s">
        <v>78</v>
      </c>
    </row>
    <row r="32" spans="1:14" x14ac:dyDescent="0.25">
      <c r="A32" s="21" t="s">
        <v>77</v>
      </c>
    </row>
    <row r="33" spans="1:12" x14ac:dyDescent="0.25">
      <c r="A33" s="8"/>
      <c r="B33" s="9" t="s">
        <v>12</v>
      </c>
      <c r="C33" s="9" t="s">
        <v>13</v>
      </c>
      <c r="D33" s="9" t="s">
        <v>14</v>
      </c>
      <c r="E33" s="9" t="s">
        <v>16</v>
      </c>
      <c r="F33" s="9" t="s">
        <v>17</v>
      </c>
      <c r="G33" s="9" t="s">
        <v>18</v>
      </c>
      <c r="H33" s="9" t="s">
        <v>19</v>
      </c>
      <c r="I33" s="9" t="s">
        <v>20</v>
      </c>
      <c r="J33" s="9" t="s">
        <v>21</v>
      </c>
      <c r="K33" s="9" t="s">
        <v>22</v>
      </c>
      <c r="L33" s="9" t="s">
        <v>33</v>
      </c>
    </row>
    <row r="34" spans="1:12" x14ac:dyDescent="0.25">
      <c r="A34" s="8" t="s">
        <v>6</v>
      </c>
      <c r="B34" s="27">
        <v>46.944000000000003</v>
      </c>
      <c r="C34" s="27">
        <v>11.43</v>
      </c>
      <c r="D34" s="27">
        <v>12.832000000000001</v>
      </c>
      <c r="E34" s="27">
        <v>12.074999999999999</v>
      </c>
      <c r="F34" s="27">
        <v>9.4710000000000001</v>
      </c>
      <c r="G34" s="27">
        <v>1.8149999999999999</v>
      </c>
      <c r="H34" s="27">
        <v>0.32900000000000001</v>
      </c>
      <c r="I34" s="27">
        <v>2.1779999999999999</v>
      </c>
      <c r="J34" s="27">
        <v>0.22</v>
      </c>
      <c r="K34" s="27">
        <v>0.16600000000000001</v>
      </c>
      <c r="L34" s="27">
        <v>97.46</v>
      </c>
    </row>
    <row r="35" spans="1:12" x14ac:dyDescent="0.25">
      <c r="A35" s="8" t="s">
        <v>5</v>
      </c>
      <c r="B35" s="27">
        <v>47.106999999999999</v>
      </c>
      <c r="C35" s="27">
        <v>11.45</v>
      </c>
      <c r="D35" s="27">
        <v>12.555999999999999</v>
      </c>
      <c r="E35" s="27">
        <v>12.448</v>
      </c>
      <c r="F35" s="27">
        <v>9.5359999999999996</v>
      </c>
      <c r="G35" s="27">
        <v>1.8220000000000001</v>
      </c>
      <c r="H35" s="27">
        <v>0.32</v>
      </c>
      <c r="I35" s="27">
        <v>2.2200000000000002</v>
      </c>
      <c r="J35" s="27">
        <v>0.22500000000000001</v>
      </c>
      <c r="K35" s="27">
        <v>0.16400000000000001</v>
      </c>
      <c r="L35" s="27">
        <v>97.847999999999999</v>
      </c>
    </row>
    <row r="36" spans="1:12" x14ac:dyDescent="0.25">
      <c r="A36" s="8" t="s">
        <v>4</v>
      </c>
      <c r="B36" s="27">
        <v>47.804000000000002</v>
      </c>
      <c r="C36" s="27">
        <v>12.063000000000001</v>
      </c>
      <c r="D36" s="27">
        <v>12.561</v>
      </c>
      <c r="E36" s="27">
        <v>10.212</v>
      </c>
      <c r="F36" s="27">
        <v>10.17</v>
      </c>
      <c r="G36" s="27">
        <v>1.8939999999999999</v>
      </c>
      <c r="H36" s="27">
        <v>0.35399999999999998</v>
      </c>
      <c r="I36" s="27">
        <v>2.319</v>
      </c>
      <c r="J36" s="27">
        <v>0.22900000000000001</v>
      </c>
      <c r="K36" s="27">
        <v>0.16500000000000001</v>
      </c>
      <c r="L36" s="27">
        <v>97.771000000000001</v>
      </c>
    </row>
    <row r="37" spans="1:12" x14ac:dyDescent="0.25">
      <c r="A37" s="8" t="s">
        <v>3</v>
      </c>
      <c r="B37" s="27">
        <v>48.238999999999997</v>
      </c>
      <c r="C37" s="27">
        <v>12.486000000000001</v>
      </c>
      <c r="D37" s="27">
        <v>12.574</v>
      </c>
      <c r="E37" s="27">
        <v>8.3569999999999993</v>
      </c>
      <c r="F37" s="27">
        <v>10.62</v>
      </c>
      <c r="G37" s="27">
        <v>1.9970000000000001</v>
      </c>
      <c r="H37" s="27">
        <v>0.40500000000000003</v>
      </c>
      <c r="I37" s="27">
        <v>2.5579999999999998</v>
      </c>
      <c r="J37" s="27">
        <v>0.25</v>
      </c>
      <c r="K37" s="27">
        <v>0.16600000000000001</v>
      </c>
      <c r="L37" s="27">
        <v>97.652000000000001</v>
      </c>
    </row>
    <row r="38" spans="1:12" x14ac:dyDescent="0.25">
      <c r="A38" s="8" t="s">
        <v>1</v>
      </c>
      <c r="B38" s="27">
        <v>48.235999999999997</v>
      </c>
      <c r="C38" s="27">
        <v>12.848000000000001</v>
      </c>
      <c r="D38" s="27">
        <v>12.897</v>
      </c>
      <c r="E38" s="27">
        <v>7.4370000000000003</v>
      </c>
      <c r="F38" s="27">
        <v>10.475</v>
      </c>
      <c r="G38" s="27">
        <v>2.0870000000000002</v>
      </c>
      <c r="H38" s="27">
        <v>0.42799999999999999</v>
      </c>
      <c r="I38" s="27">
        <v>2.774</v>
      </c>
      <c r="J38" s="27">
        <v>0.27</v>
      </c>
      <c r="K38" s="27">
        <v>0.16900000000000001</v>
      </c>
      <c r="L38" s="27">
        <v>97.620999999999995</v>
      </c>
    </row>
    <row r="39" spans="1:12" x14ac:dyDescent="0.25">
      <c r="A39" s="8" t="s">
        <v>0</v>
      </c>
      <c r="B39" s="27">
        <v>49.003</v>
      </c>
      <c r="C39" s="27">
        <v>12.64</v>
      </c>
      <c r="D39" s="27">
        <v>13.028</v>
      </c>
      <c r="E39" s="27">
        <v>8.0890000000000004</v>
      </c>
      <c r="F39" s="27">
        <v>10.496</v>
      </c>
      <c r="G39" s="27">
        <v>2.11</v>
      </c>
      <c r="H39" s="27">
        <v>0.44500000000000001</v>
      </c>
      <c r="I39" s="27">
        <v>2.6509999999999998</v>
      </c>
      <c r="J39" s="27">
        <v>0.25700000000000001</v>
      </c>
      <c r="K39" s="27">
        <v>0.17</v>
      </c>
      <c r="L39" s="27">
        <v>98.888999999999996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A37" workbookViewId="0">
      <selection activeCell="A55" sqref="A55:A61"/>
    </sheetView>
  </sheetViews>
  <sheetFormatPr defaultRowHeight="15" x14ac:dyDescent="0.25"/>
  <sheetData>
    <row r="1" spans="1:13" ht="15.75" x14ac:dyDescent="0.25">
      <c r="A1" s="38" t="s">
        <v>86</v>
      </c>
    </row>
    <row r="2" spans="1:13" x14ac:dyDescent="0.25">
      <c r="A2" s="2" t="s">
        <v>58</v>
      </c>
      <c r="B2" t="s">
        <v>89</v>
      </c>
    </row>
    <row r="3" spans="1:13" x14ac:dyDescent="0.25">
      <c r="A3" s="2"/>
      <c r="B3" s="7"/>
      <c r="C3" s="7"/>
      <c r="E3" s="7"/>
      <c r="F3" s="7"/>
      <c r="G3" s="7"/>
      <c r="H3" s="7"/>
    </row>
    <row r="4" spans="1:13" x14ac:dyDescent="0.25">
      <c r="A4" s="23" t="s">
        <v>79</v>
      </c>
      <c r="B4" s="7"/>
      <c r="C4" s="7"/>
      <c r="E4" s="7"/>
      <c r="F4" s="7"/>
      <c r="G4" s="7"/>
      <c r="H4" s="7"/>
    </row>
    <row r="5" spans="1:13" x14ac:dyDescent="0.25">
      <c r="A5" s="21" t="s">
        <v>80</v>
      </c>
    </row>
    <row r="6" spans="1:13" x14ac:dyDescent="0.25">
      <c r="A6" s="21"/>
      <c r="B6" s="5" t="s">
        <v>12</v>
      </c>
      <c r="C6" s="5" t="s">
        <v>13</v>
      </c>
      <c r="D6" s="5" t="s">
        <v>14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21</v>
      </c>
      <c r="K6" s="5" t="s">
        <v>22</v>
      </c>
      <c r="L6" s="5" t="s">
        <v>33</v>
      </c>
      <c r="M6" s="5" t="s">
        <v>34</v>
      </c>
    </row>
    <row r="7" spans="1:13" x14ac:dyDescent="0.25">
      <c r="A7" s="33" t="s">
        <v>61</v>
      </c>
      <c r="B7" s="6">
        <v>46.12</v>
      </c>
      <c r="C7" s="6">
        <v>10.36</v>
      </c>
      <c r="D7" s="6">
        <v>14.45</v>
      </c>
      <c r="E7" s="6">
        <v>17.420000000000002</v>
      </c>
      <c r="F7" s="6">
        <v>8.07</v>
      </c>
      <c r="G7" s="6">
        <v>1.33</v>
      </c>
      <c r="H7" s="6">
        <v>0.27</v>
      </c>
      <c r="I7" s="6">
        <v>1.83</v>
      </c>
      <c r="J7" s="6">
        <v>0.17</v>
      </c>
      <c r="K7" s="6">
        <v>0.19</v>
      </c>
      <c r="L7" s="30">
        <f t="shared" ref="L7:L13" si="0">SUM(B7:J7)</f>
        <v>100.01999999999998</v>
      </c>
      <c r="M7" s="6">
        <v>0.24</v>
      </c>
    </row>
    <row r="8" spans="1:13" x14ac:dyDescent="0.25">
      <c r="A8" s="31" t="s">
        <v>35</v>
      </c>
      <c r="B8" s="6">
        <v>45.54</v>
      </c>
      <c r="C8" s="6">
        <v>9.66</v>
      </c>
      <c r="D8" s="6">
        <v>14.55</v>
      </c>
      <c r="E8" s="6">
        <v>19.350000000000001</v>
      </c>
      <c r="F8" s="6">
        <v>7.44</v>
      </c>
      <c r="G8" s="6">
        <v>1.19</v>
      </c>
      <c r="H8" s="6">
        <v>0.25</v>
      </c>
      <c r="I8" s="6">
        <v>1.7</v>
      </c>
      <c r="J8" s="6">
        <v>0.16</v>
      </c>
      <c r="K8" s="6">
        <v>0.19</v>
      </c>
      <c r="L8" s="30">
        <f t="shared" si="0"/>
        <v>99.839999999999989</v>
      </c>
      <c r="M8" s="6">
        <v>0.19</v>
      </c>
    </row>
    <row r="9" spans="1:13" x14ac:dyDescent="0.25">
      <c r="A9" s="31" t="s">
        <v>36</v>
      </c>
      <c r="B9" s="6">
        <v>45.18</v>
      </c>
      <c r="C9" s="6">
        <v>10.050000000000001</v>
      </c>
      <c r="D9" s="6">
        <v>14.59</v>
      </c>
      <c r="E9" s="6">
        <v>18.489999999999998</v>
      </c>
      <c r="F9" s="6">
        <v>7.54</v>
      </c>
      <c r="G9" s="6">
        <v>1.23</v>
      </c>
      <c r="H9" s="6">
        <v>0.27</v>
      </c>
      <c r="I9" s="6">
        <v>1.74</v>
      </c>
      <c r="J9" s="6">
        <v>0.16</v>
      </c>
      <c r="K9" s="6">
        <v>0.2</v>
      </c>
      <c r="L9" s="30">
        <f t="shared" si="0"/>
        <v>99.25</v>
      </c>
      <c r="M9" s="6">
        <v>0.23</v>
      </c>
    </row>
    <row r="10" spans="1:13" x14ac:dyDescent="0.25">
      <c r="A10" s="31" t="s">
        <v>37</v>
      </c>
      <c r="B10" s="6">
        <v>45.29</v>
      </c>
      <c r="C10" s="6">
        <v>10.16</v>
      </c>
      <c r="D10" s="6">
        <v>14.75</v>
      </c>
      <c r="E10" s="6">
        <v>18.48</v>
      </c>
      <c r="F10" s="6">
        <v>7.63</v>
      </c>
      <c r="G10" s="6">
        <v>1.25</v>
      </c>
      <c r="H10" s="6">
        <v>0.26</v>
      </c>
      <c r="I10" s="6">
        <v>1.73</v>
      </c>
      <c r="J10" s="6">
        <v>0.17</v>
      </c>
      <c r="K10" s="6">
        <v>0.2</v>
      </c>
      <c r="L10" s="30">
        <f t="shared" si="0"/>
        <v>99.720000000000013</v>
      </c>
      <c r="M10" s="6">
        <v>0.3</v>
      </c>
    </row>
    <row r="11" spans="1:13" x14ac:dyDescent="0.25">
      <c r="A11" s="31" t="s">
        <v>38</v>
      </c>
      <c r="B11" s="6">
        <v>47.66</v>
      </c>
      <c r="C11" s="6">
        <v>11.49</v>
      </c>
      <c r="D11" s="6">
        <v>12.94</v>
      </c>
      <c r="E11" s="6">
        <v>13.72</v>
      </c>
      <c r="F11" s="6">
        <v>9.69</v>
      </c>
      <c r="G11" s="6">
        <v>1.57</v>
      </c>
      <c r="H11" s="6">
        <v>0.32</v>
      </c>
      <c r="I11" s="6">
        <v>2.04</v>
      </c>
      <c r="J11" s="6">
        <v>0.19</v>
      </c>
      <c r="K11" s="6">
        <v>0.19</v>
      </c>
      <c r="L11" s="30">
        <f t="shared" si="0"/>
        <v>99.61999999999999</v>
      </c>
      <c r="M11" s="6">
        <v>0.39</v>
      </c>
    </row>
    <row r="12" spans="1:13" x14ac:dyDescent="0.25">
      <c r="A12" s="31" t="s">
        <v>39</v>
      </c>
      <c r="B12" s="6">
        <v>47.68</v>
      </c>
      <c r="C12" s="6">
        <v>11.16</v>
      </c>
      <c r="D12" s="6">
        <v>13.48</v>
      </c>
      <c r="E12" s="6">
        <v>14.42</v>
      </c>
      <c r="F12" s="6">
        <v>9.5</v>
      </c>
      <c r="G12" s="6">
        <v>1.52</v>
      </c>
      <c r="H12" s="6">
        <v>0.31</v>
      </c>
      <c r="I12" s="6">
        <v>2.02</v>
      </c>
      <c r="J12" s="6">
        <v>0.18</v>
      </c>
      <c r="K12" s="6">
        <v>0.18</v>
      </c>
      <c r="L12" s="30">
        <f t="shared" si="0"/>
        <v>100.27000000000001</v>
      </c>
      <c r="M12" s="6">
        <v>0.19</v>
      </c>
    </row>
    <row r="13" spans="1:13" x14ac:dyDescent="0.25">
      <c r="A13" s="31" t="s">
        <v>40</v>
      </c>
      <c r="B13" s="6">
        <v>48.15</v>
      </c>
      <c r="C13" s="6">
        <v>11.69</v>
      </c>
      <c r="D13" s="6">
        <v>12.53</v>
      </c>
      <c r="E13" s="6">
        <v>12.67</v>
      </c>
      <c r="F13" s="6">
        <v>10.210000000000001</v>
      </c>
      <c r="G13" s="6">
        <v>1.65</v>
      </c>
      <c r="H13" s="6">
        <v>0.32</v>
      </c>
      <c r="I13" s="6">
        <v>2.0699999999999998</v>
      </c>
      <c r="J13" s="6">
        <v>0.19</v>
      </c>
      <c r="K13" s="6">
        <v>0.18</v>
      </c>
      <c r="L13" s="30">
        <f t="shared" si="0"/>
        <v>99.47999999999999</v>
      </c>
      <c r="M13" s="6">
        <v>0.21</v>
      </c>
    </row>
    <row r="14" spans="1:13" x14ac:dyDescent="0.25">
      <c r="A14" s="31" t="s">
        <v>41</v>
      </c>
    </row>
    <row r="15" spans="1:13" x14ac:dyDescent="0.25">
      <c r="A15" s="34" t="s">
        <v>42</v>
      </c>
    </row>
    <row r="16" spans="1:13" x14ac:dyDescent="0.25">
      <c r="A16" s="34"/>
    </row>
    <row r="18" spans="1:16" x14ac:dyDescent="0.25">
      <c r="A18" s="21" t="s">
        <v>73</v>
      </c>
    </row>
    <row r="19" spans="1:16" x14ac:dyDescent="0.25">
      <c r="A19" s="21" t="s">
        <v>76</v>
      </c>
    </row>
    <row r="20" spans="1:16" x14ac:dyDescent="0.25">
      <c r="A20" s="21"/>
      <c r="B20" s="13" t="s">
        <v>12</v>
      </c>
      <c r="C20" s="13" t="s">
        <v>13</v>
      </c>
      <c r="D20" s="13" t="s">
        <v>14</v>
      </c>
      <c r="E20" s="13" t="s">
        <v>15</v>
      </c>
      <c r="F20" s="13" t="s">
        <v>16</v>
      </c>
      <c r="G20" s="13" t="s">
        <v>17</v>
      </c>
      <c r="H20" s="13" t="s">
        <v>18</v>
      </c>
      <c r="I20" s="13" t="s">
        <v>19</v>
      </c>
      <c r="J20" s="13" t="s">
        <v>20</v>
      </c>
      <c r="K20" s="13" t="s">
        <v>21</v>
      </c>
      <c r="L20" s="13" t="s">
        <v>57</v>
      </c>
      <c r="M20" s="13" t="s">
        <v>34</v>
      </c>
      <c r="N20" s="13" t="s">
        <v>33</v>
      </c>
      <c r="O20" s="15" t="s">
        <v>45</v>
      </c>
      <c r="P20" s="15" t="s">
        <v>44</v>
      </c>
    </row>
    <row r="21" spans="1:16" x14ac:dyDescent="0.25">
      <c r="A21" s="12"/>
      <c r="B21" s="14">
        <v>48.763333333333328</v>
      </c>
      <c r="C21" s="14">
        <v>11.746666666666668</v>
      </c>
      <c r="D21" s="14">
        <v>5.0966666666666667</v>
      </c>
      <c r="E21" s="14">
        <v>7.56</v>
      </c>
      <c r="F21" s="14">
        <v>13.756666666666666</v>
      </c>
      <c r="G21" s="14">
        <v>9.4333333333333336</v>
      </c>
      <c r="H21" s="14">
        <v>1.5</v>
      </c>
      <c r="I21" s="14">
        <v>0.33</v>
      </c>
      <c r="J21" s="14">
        <v>2.0766666666666667</v>
      </c>
      <c r="K21" s="14">
        <v>0.2</v>
      </c>
      <c r="L21" s="14">
        <v>0.18</v>
      </c>
      <c r="M21" s="14">
        <v>0.34</v>
      </c>
      <c r="N21" s="14">
        <v>100.98333333333335</v>
      </c>
      <c r="O21" s="16">
        <v>990.66666666666663</v>
      </c>
      <c r="P21" s="16">
        <v>402</v>
      </c>
    </row>
    <row r="22" spans="1:16" x14ac:dyDescent="0.25">
      <c r="A22" s="12" t="s">
        <v>35</v>
      </c>
      <c r="B22" s="14">
        <v>49.02</v>
      </c>
      <c r="C22" s="14">
        <v>11.75</v>
      </c>
      <c r="D22" s="14">
        <v>4.9066666666666663</v>
      </c>
      <c r="E22" s="14">
        <v>7.61</v>
      </c>
      <c r="F22" s="14">
        <v>13.296666666666667</v>
      </c>
      <c r="G22" s="14">
        <v>9.5366666666666671</v>
      </c>
      <c r="H22" s="14">
        <v>1.5733333333333335</v>
      </c>
      <c r="I22" s="14">
        <v>0.34</v>
      </c>
      <c r="J22" s="14">
        <v>2.11</v>
      </c>
      <c r="K22" s="14">
        <v>0.19666666666666668</v>
      </c>
      <c r="L22" s="14">
        <v>0.18</v>
      </c>
      <c r="M22" s="14">
        <v>0.44</v>
      </c>
      <c r="N22" s="14">
        <v>100.96</v>
      </c>
      <c r="O22" s="16">
        <v>944.33333333333337</v>
      </c>
      <c r="P22" s="16">
        <v>402.33333333333331</v>
      </c>
    </row>
    <row r="23" spans="1:16" x14ac:dyDescent="0.25">
      <c r="A23" t="s">
        <v>36</v>
      </c>
      <c r="B23" s="14">
        <v>49.2</v>
      </c>
      <c r="C23" s="14">
        <v>11.876666666666667</v>
      </c>
      <c r="D23" s="14">
        <v>4.753333333333333</v>
      </c>
      <c r="E23" s="14">
        <v>7.65</v>
      </c>
      <c r="F23" s="14">
        <v>12.946666666666667</v>
      </c>
      <c r="G23" s="14">
        <v>9.7033333333333331</v>
      </c>
      <c r="H23" s="14">
        <v>1.6433333333333333</v>
      </c>
      <c r="I23" s="14">
        <v>0.36</v>
      </c>
      <c r="J23" s="14">
        <v>2.1466666666666665</v>
      </c>
      <c r="K23" s="14">
        <v>0.20333333333333337</v>
      </c>
      <c r="L23" s="14">
        <v>0.18</v>
      </c>
      <c r="M23" s="14">
        <v>0.28000000000000003</v>
      </c>
      <c r="N23" s="14">
        <v>100.94333333333334</v>
      </c>
      <c r="O23" s="16">
        <v>887.66666666666663</v>
      </c>
      <c r="P23" s="16">
        <v>386.66666666666669</v>
      </c>
    </row>
    <row r="24" spans="1:16" x14ac:dyDescent="0.25">
      <c r="A24" t="s">
        <v>37</v>
      </c>
      <c r="B24" s="14">
        <v>49.87</v>
      </c>
      <c r="C24" s="14">
        <v>12.26</v>
      </c>
      <c r="D24" s="14">
        <v>4.7266666666666666</v>
      </c>
      <c r="E24" s="14">
        <v>7.63</v>
      </c>
      <c r="F24" s="14">
        <v>11.42</v>
      </c>
      <c r="G24" s="14">
        <v>10.130000000000001</v>
      </c>
      <c r="H24" s="14">
        <v>1.7166666666666666</v>
      </c>
      <c r="I24" s="14">
        <v>0.39</v>
      </c>
      <c r="J24" s="14">
        <v>2.2866666666666666</v>
      </c>
      <c r="K24" s="14">
        <v>0.21333333333333335</v>
      </c>
      <c r="L24" s="14">
        <v>0.18</v>
      </c>
      <c r="M24" s="14">
        <v>0.24</v>
      </c>
      <c r="N24" s="14">
        <v>101.06333333333335</v>
      </c>
      <c r="O24" s="16">
        <v>708.33333333333337</v>
      </c>
      <c r="P24" s="16">
        <v>301</v>
      </c>
    </row>
    <row r="25" spans="1:16" x14ac:dyDescent="0.25">
      <c r="A25" t="s">
        <v>38</v>
      </c>
      <c r="B25" s="14">
        <v>50.553333333333335</v>
      </c>
      <c r="C25" s="14">
        <v>12.703333333333333</v>
      </c>
      <c r="D25" s="14">
        <v>4.8499999999999996</v>
      </c>
      <c r="E25" s="14">
        <v>7.15</v>
      </c>
      <c r="F25" s="14">
        <v>9.4966666666666679</v>
      </c>
      <c r="G25" s="14">
        <v>11.133333333333333</v>
      </c>
      <c r="H25" s="14">
        <v>1.7666666666666666</v>
      </c>
      <c r="I25" s="14">
        <v>0.40333333333333332</v>
      </c>
      <c r="J25" s="14">
        <v>2.4266666666666663</v>
      </c>
      <c r="K25" s="14">
        <v>0.23</v>
      </c>
      <c r="L25" s="14">
        <v>0.18</v>
      </c>
      <c r="M25" s="14">
        <v>0.3</v>
      </c>
      <c r="N25" s="14">
        <v>101.19333333333334</v>
      </c>
      <c r="O25" s="16">
        <v>585.66666666666663</v>
      </c>
      <c r="P25" s="16">
        <v>175.66666666666666</v>
      </c>
    </row>
    <row r="26" spans="1:16" x14ac:dyDescent="0.25">
      <c r="A26" t="s">
        <v>40</v>
      </c>
      <c r="B26" s="14">
        <v>50.686666666666667</v>
      </c>
      <c r="C26" s="14">
        <v>12.87</v>
      </c>
      <c r="D26" s="14">
        <v>4.68</v>
      </c>
      <c r="E26" s="14">
        <v>7.18</v>
      </c>
      <c r="F26" s="14">
        <v>9.3066666666666666</v>
      </c>
      <c r="G26" s="14">
        <v>11.18</v>
      </c>
      <c r="H26" s="14">
        <v>1.82</v>
      </c>
      <c r="I26" s="14">
        <v>0.41</v>
      </c>
      <c r="J26" s="14">
        <v>2.4033333333333333</v>
      </c>
      <c r="K26" s="14">
        <v>0.22</v>
      </c>
      <c r="L26" s="14">
        <v>0.17666666666666667</v>
      </c>
      <c r="M26" s="14">
        <v>0.3</v>
      </c>
      <c r="N26" s="14">
        <v>101.23333333333333</v>
      </c>
      <c r="O26" s="16">
        <v>557.33333333333337</v>
      </c>
      <c r="P26" s="16">
        <v>163.66666666666666</v>
      </c>
    </row>
    <row r="27" spans="1:16" x14ac:dyDescent="0.25">
      <c r="A27" t="s">
        <v>41</v>
      </c>
    </row>
    <row r="30" spans="1:16" x14ac:dyDescent="0.25">
      <c r="A30" s="22" t="s">
        <v>81</v>
      </c>
    </row>
    <row r="31" spans="1:16" x14ac:dyDescent="0.25">
      <c r="A31" s="21" t="s">
        <v>80</v>
      </c>
    </row>
    <row r="32" spans="1:16" x14ac:dyDescent="0.25">
      <c r="A32" s="21"/>
      <c r="B32" s="5" t="s">
        <v>12</v>
      </c>
      <c r="C32" s="5" t="s">
        <v>13</v>
      </c>
      <c r="D32" s="5" t="s">
        <v>14</v>
      </c>
      <c r="E32" s="5" t="s">
        <v>16</v>
      </c>
      <c r="F32" s="5" t="s">
        <v>17</v>
      </c>
      <c r="G32" s="5" t="s">
        <v>18</v>
      </c>
      <c r="H32" s="5" t="s">
        <v>19</v>
      </c>
      <c r="I32" s="5" t="s">
        <v>20</v>
      </c>
      <c r="J32" s="5" t="s">
        <v>21</v>
      </c>
      <c r="K32" s="5" t="s">
        <v>22</v>
      </c>
      <c r="L32" s="5" t="s">
        <v>33</v>
      </c>
      <c r="M32" s="5" t="s">
        <v>34</v>
      </c>
      <c r="N32" s="5" t="s">
        <v>44</v>
      </c>
      <c r="O32" s="5" t="s">
        <v>45</v>
      </c>
    </row>
    <row r="33" spans="1:15" x14ac:dyDescent="0.25">
      <c r="A33" s="32" t="s">
        <v>25</v>
      </c>
      <c r="B33" s="6">
        <v>48.04</v>
      </c>
      <c r="C33" s="6">
        <v>11.65</v>
      </c>
      <c r="D33" s="6">
        <v>13.06</v>
      </c>
      <c r="E33" s="6">
        <v>13.63</v>
      </c>
      <c r="F33" s="6">
        <v>9.33</v>
      </c>
      <c r="G33" s="6">
        <v>1.51</v>
      </c>
      <c r="H33" s="6">
        <v>0.32</v>
      </c>
      <c r="I33" s="6">
        <v>2.0699999999999998</v>
      </c>
      <c r="J33" s="6">
        <v>0.2</v>
      </c>
      <c r="K33" s="6">
        <v>0.21</v>
      </c>
      <c r="L33" s="30">
        <f>SUM(B33:K33)</f>
        <v>100.01999999999998</v>
      </c>
      <c r="M33" s="6">
        <v>0.4</v>
      </c>
      <c r="N33" s="10">
        <v>367</v>
      </c>
      <c r="O33" s="11">
        <v>1062</v>
      </c>
    </row>
    <row r="34" spans="1:15" x14ac:dyDescent="0.25">
      <c r="A34" s="31" t="s">
        <v>36</v>
      </c>
      <c r="B34" s="6">
        <v>48.27</v>
      </c>
      <c r="C34" s="6">
        <v>12.09</v>
      </c>
      <c r="D34" s="6">
        <v>12.94</v>
      </c>
      <c r="E34" s="6">
        <v>11.8</v>
      </c>
      <c r="F34" s="6">
        <v>9.64</v>
      </c>
      <c r="G34" s="6">
        <v>1.66</v>
      </c>
      <c r="H34" s="6">
        <v>0.34</v>
      </c>
      <c r="I34" s="6">
        <v>2.17</v>
      </c>
      <c r="J34" s="6">
        <v>0.21</v>
      </c>
      <c r="K34" s="6">
        <v>0.21</v>
      </c>
      <c r="L34" s="30">
        <f t="shared" ref="L34:L37" si="1">SUM(B34:K34)</f>
        <v>99.329999999999984</v>
      </c>
      <c r="M34" s="6">
        <v>0.43</v>
      </c>
      <c r="N34" s="10">
        <v>281</v>
      </c>
      <c r="O34" s="11">
        <v>890</v>
      </c>
    </row>
    <row r="35" spans="1:15" x14ac:dyDescent="0.25">
      <c r="A35" s="31" t="s">
        <v>37</v>
      </c>
      <c r="B35" s="6">
        <v>48.99</v>
      </c>
      <c r="C35" s="6">
        <v>12.34</v>
      </c>
      <c r="D35" s="6">
        <v>13.03</v>
      </c>
      <c r="E35" s="6">
        <v>11.05</v>
      </c>
      <c r="F35" s="6">
        <v>9.92</v>
      </c>
      <c r="G35" s="6">
        <v>1.73</v>
      </c>
      <c r="H35" s="6">
        <v>0.37</v>
      </c>
      <c r="I35" s="6">
        <v>2.34</v>
      </c>
      <c r="J35" s="6">
        <v>0.22</v>
      </c>
      <c r="K35" s="6">
        <v>0.2</v>
      </c>
      <c r="L35" s="30">
        <f t="shared" si="1"/>
        <v>100.19000000000001</v>
      </c>
      <c r="M35" s="6">
        <v>0.32</v>
      </c>
      <c r="N35" s="10">
        <v>270</v>
      </c>
      <c r="O35" s="11">
        <v>781</v>
      </c>
    </row>
    <row r="36" spans="1:15" x14ac:dyDescent="0.25">
      <c r="A36" s="31" t="s">
        <v>38</v>
      </c>
      <c r="B36" s="6">
        <v>49.71</v>
      </c>
      <c r="C36" s="6">
        <v>13.1</v>
      </c>
      <c r="D36" s="6">
        <v>13.22</v>
      </c>
      <c r="E36" s="6">
        <v>8.06</v>
      </c>
      <c r="F36" s="6">
        <v>10.46</v>
      </c>
      <c r="G36" s="6">
        <v>1.91</v>
      </c>
      <c r="H36" s="6">
        <v>0.45</v>
      </c>
      <c r="I36" s="6">
        <v>2.67</v>
      </c>
      <c r="J36" s="6">
        <v>0.26</v>
      </c>
      <c r="K36" s="6">
        <v>0.2</v>
      </c>
      <c r="L36" s="30">
        <f t="shared" si="1"/>
        <v>100.04000000000002</v>
      </c>
      <c r="M36" s="6">
        <v>0.46</v>
      </c>
      <c r="N36" s="10">
        <v>137</v>
      </c>
      <c r="O36" s="11">
        <v>455</v>
      </c>
    </row>
    <row r="37" spans="1:15" x14ac:dyDescent="0.25">
      <c r="A37" s="31" t="s">
        <v>39</v>
      </c>
      <c r="B37" s="6">
        <v>49.69</v>
      </c>
      <c r="C37" s="6">
        <v>12.98</v>
      </c>
      <c r="D37" s="6">
        <v>12.95</v>
      </c>
      <c r="E37" s="6">
        <v>8.66</v>
      </c>
      <c r="F37" s="6">
        <v>10.64</v>
      </c>
      <c r="G37" s="6">
        <v>1.89</v>
      </c>
      <c r="H37" s="6">
        <v>0.42</v>
      </c>
      <c r="I37" s="6">
        <v>2.5299999999999998</v>
      </c>
      <c r="J37" s="6">
        <v>0.24</v>
      </c>
      <c r="K37" s="6">
        <v>0.19</v>
      </c>
      <c r="L37" s="30">
        <f t="shared" si="1"/>
        <v>100.19</v>
      </c>
      <c r="M37" s="6">
        <v>0.37</v>
      </c>
      <c r="N37" s="10">
        <v>153</v>
      </c>
      <c r="O37" s="11">
        <v>565</v>
      </c>
    </row>
    <row r="38" spans="1:15" x14ac:dyDescent="0.25">
      <c r="A38" s="31" t="s">
        <v>40</v>
      </c>
    </row>
    <row r="41" spans="1:15" x14ac:dyDescent="0.25">
      <c r="A41" s="21" t="s">
        <v>82</v>
      </c>
    </row>
    <row r="42" spans="1:15" x14ac:dyDescent="0.25">
      <c r="A42" s="21" t="s">
        <v>76</v>
      </c>
      <c r="O42" s="1" t="s">
        <v>45</v>
      </c>
    </row>
    <row r="43" spans="1:15" x14ac:dyDescent="0.25">
      <c r="A43" s="21"/>
      <c r="B43" s="1" t="s">
        <v>12</v>
      </c>
      <c r="C43" s="1" t="s">
        <v>13</v>
      </c>
      <c r="D43" s="1" t="s">
        <v>14</v>
      </c>
      <c r="E43" s="1" t="s">
        <v>16</v>
      </c>
      <c r="F43" s="1" t="s">
        <v>17</v>
      </c>
      <c r="G43" s="1" t="s">
        <v>18</v>
      </c>
      <c r="H43" s="1" t="s">
        <v>19</v>
      </c>
      <c r="I43" s="1" t="s">
        <v>20</v>
      </c>
      <c r="J43" s="1" t="s">
        <v>21</v>
      </c>
      <c r="K43" s="1" t="s">
        <v>22</v>
      </c>
      <c r="L43" s="1" t="s">
        <v>24</v>
      </c>
      <c r="M43" s="1" t="s">
        <v>34</v>
      </c>
      <c r="N43" s="1" t="s">
        <v>44</v>
      </c>
      <c r="O43" s="1"/>
    </row>
    <row r="44" spans="1:15" x14ac:dyDescent="0.25">
      <c r="A44" s="19" t="s">
        <v>61</v>
      </c>
      <c r="B44" s="14">
        <v>48.428142161434046</v>
      </c>
      <c r="C44" s="14">
        <v>11.605015024349807</v>
      </c>
      <c r="D44" s="14">
        <v>13.111594653403793</v>
      </c>
      <c r="E44" s="14">
        <v>13.252512692985183</v>
      </c>
      <c r="F44" s="14">
        <v>9.3917728732773824</v>
      </c>
      <c r="G44" s="14">
        <v>1.4485545539322349</v>
      </c>
      <c r="H44" s="14">
        <v>0.31499326494663765</v>
      </c>
      <c r="I44" s="14">
        <v>2.0930473526059474</v>
      </c>
      <c r="J44" s="14">
        <v>0.17821987358822922</v>
      </c>
      <c r="K44" s="14">
        <v>0.17614754947673819</v>
      </c>
      <c r="L44" s="1">
        <v>100.00000000000001</v>
      </c>
      <c r="M44" s="37">
        <v>-0.03</v>
      </c>
      <c r="N44" s="16">
        <v>457.33333333333331</v>
      </c>
      <c r="O44" s="16">
        <v>1038.3333333333333</v>
      </c>
    </row>
    <row r="45" spans="1:15" x14ac:dyDescent="0.25">
      <c r="A45" t="s">
        <v>35</v>
      </c>
      <c r="B45" s="14">
        <v>48.848667871972651</v>
      </c>
      <c r="C45" s="14">
        <v>11.614646454612281</v>
      </c>
      <c r="D45" s="14">
        <v>12.913992807899389</v>
      </c>
      <c r="E45" s="14">
        <v>12.820614706057656</v>
      </c>
      <c r="F45" s="14">
        <v>9.482844257246736</v>
      </c>
      <c r="G45" s="14">
        <v>1.5079570063377901</v>
      </c>
      <c r="H45" s="14">
        <v>0.31986966801104638</v>
      </c>
      <c r="I45" s="14">
        <v>2.1278286611169612</v>
      </c>
      <c r="J45" s="14">
        <v>0.19271650805634472</v>
      </c>
      <c r="K45" s="14">
        <v>0.17086205868913037</v>
      </c>
      <c r="L45" s="1">
        <v>100</v>
      </c>
      <c r="M45" s="37">
        <v>-7.0000000000000007E-2</v>
      </c>
      <c r="N45" s="16">
        <v>429.66666666666669</v>
      </c>
      <c r="O45" s="16">
        <v>945.33333333333337</v>
      </c>
    </row>
    <row r="46" spans="1:15" x14ac:dyDescent="0.25">
      <c r="A46" t="s">
        <v>36</v>
      </c>
      <c r="B46" s="14">
        <v>49.035818281781339</v>
      </c>
      <c r="C46" s="14">
        <v>11.78806328778839</v>
      </c>
      <c r="D46" s="14">
        <v>12.848968620823067</v>
      </c>
      <c r="E46" s="14">
        <v>12.219756052862</v>
      </c>
      <c r="F46" s="14">
        <v>9.6581074752082099</v>
      </c>
      <c r="G46" s="14">
        <v>1.5720132765888126</v>
      </c>
      <c r="H46" s="14">
        <v>0.34616872670997167</v>
      </c>
      <c r="I46" s="14">
        <v>2.1645726852511755</v>
      </c>
      <c r="J46" s="14">
        <v>0.193447229632043</v>
      </c>
      <c r="K46" s="14">
        <v>0.17308436335498584</v>
      </c>
      <c r="L46" s="1">
        <v>100</v>
      </c>
      <c r="M46" s="37">
        <v>-0.18</v>
      </c>
      <c r="N46" s="16">
        <v>424.33333333333331</v>
      </c>
      <c r="O46" s="16">
        <v>889</v>
      </c>
    </row>
    <row r="47" spans="1:15" x14ac:dyDescent="0.25">
      <c r="A47" t="s">
        <v>37</v>
      </c>
      <c r="B47" s="14">
        <v>49.516242582721517</v>
      </c>
      <c r="C47" s="14">
        <v>12.324248214824502</v>
      </c>
      <c r="D47" s="14">
        <v>13.098662375540583</v>
      </c>
      <c r="E47" s="14">
        <v>10.139796841999397</v>
      </c>
      <c r="F47" s="14">
        <v>9.9808910791511618</v>
      </c>
      <c r="G47" s="14">
        <v>1.657447450467666</v>
      </c>
      <c r="H47" s="14">
        <v>0.39223574373931414</v>
      </c>
      <c r="I47" s="14">
        <v>2.4761138489389518</v>
      </c>
      <c r="J47" s="14">
        <v>0.23332998089107915</v>
      </c>
      <c r="K47" s="14">
        <v>0.18103188172583728</v>
      </c>
      <c r="L47" s="1">
        <v>100.00000000000003</v>
      </c>
      <c r="M47" s="37">
        <v>-0.02</v>
      </c>
      <c r="N47" s="16">
        <v>299.33333333333331</v>
      </c>
      <c r="O47" s="16">
        <v>670.33333333333337</v>
      </c>
    </row>
    <row r="48" spans="1:15" x14ac:dyDescent="0.25">
      <c r="A48" t="s">
        <v>38</v>
      </c>
      <c r="B48" s="14">
        <v>50.210164310278941</v>
      </c>
      <c r="C48" s="14">
        <v>12.929630151036742</v>
      </c>
      <c r="D48" s="14">
        <v>12.800917080626672</v>
      </c>
      <c r="E48" s="14">
        <v>8.0405446171791723</v>
      </c>
      <c r="F48" s="14">
        <v>10.671117993685014</v>
      </c>
      <c r="G48" s="14">
        <v>1.8381835367938379</v>
      </c>
      <c r="H48" s="14">
        <v>0.44245117953462187</v>
      </c>
      <c r="I48" s="14">
        <v>2.6506847937574163</v>
      </c>
      <c r="J48" s="14">
        <v>0.24535929046919935</v>
      </c>
      <c r="K48" s="14">
        <v>0.17094704663837662</v>
      </c>
      <c r="L48" s="1">
        <v>99.999999999999986</v>
      </c>
      <c r="M48" s="37">
        <v>-0.06</v>
      </c>
      <c r="N48" s="16">
        <v>162.66666666666666</v>
      </c>
      <c r="O48" s="16">
        <v>394.33333333333331</v>
      </c>
    </row>
    <row r="49" spans="1:17" x14ac:dyDescent="0.25">
      <c r="A49" t="s">
        <v>40</v>
      </c>
      <c r="B49" s="14">
        <v>50.225797346881173</v>
      </c>
      <c r="C49" s="14">
        <v>12.902705536067092</v>
      </c>
      <c r="D49" s="14">
        <v>12.914801822507158</v>
      </c>
      <c r="E49" s="14">
        <v>7.8746824724809485</v>
      </c>
      <c r="F49" s="14">
        <v>10.642716019515344</v>
      </c>
      <c r="G49" s="14">
        <v>1.8608120640296761</v>
      </c>
      <c r="H49" s="14">
        <v>0.44756259828232736</v>
      </c>
      <c r="I49" s="14">
        <v>2.6934397806540056</v>
      </c>
      <c r="J49" s="14">
        <v>0.25603806298133142</v>
      </c>
      <c r="K49" s="14">
        <v>0.18144429660094349</v>
      </c>
      <c r="L49" s="1">
        <v>100</v>
      </c>
      <c r="M49" s="37">
        <v>-0.11</v>
      </c>
      <c r="N49" s="16">
        <v>153.33333333333334</v>
      </c>
      <c r="O49" s="16">
        <v>385</v>
      </c>
    </row>
    <row r="50" spans="1:17" x14ac:dyDescent="0.25">
      <c r="A50" t="s">
        <v>41</v>
      </c>
    </row>
    <row r="51" spans="1:17" x14ac:dyDescent="0.25">
      <c r="B51" s="21"/>
      <c r="C51" s="21"/>
    </row>
    <row r="52" spans="1:17" x14ac:dyDescent="0.25">
      <c r="A52" s="21" t="s">
        <v>74</v>
      </c>
      <c r="B52" s="21"/>
      <c r="C52" s="21"/>
    </row>
    <row r="53" spans="1:17" x14ac:dyDescent="0.25">
      <c r="A53" s="21" t="s">
        <v>76</v>
      </c>
    </row>
    <row r="54" spans="1:17" x14ac:dyDescent="0.25">
      <c r="A54" s="21"/>
      <c r="B54" s="13" t="s">
        <v>12</v>
      </c>
      <c r="C54" s="13" t="s">
        <v>13</v>
      </c>
      <c r="D54" s="13" t="s">
        <v>14</v>
      </c>
      <c r="E54" s="13" t="s">
        <v>16</v>
      </c>
      <c r="F54" s="13" t="s">
        <v>17</v>
      </c>
      <c r="G54" s="13" t="s">
        <v>18</v>
      </c>
      <c r="H54" s="13" t="s">
        <v>19</v>
      </c>
      <c r="I54" s="13" t="s">
        <v>20</v>
      </c>
      <c r="J54" s="13" t="s">
        <v>21</v>
      </c>
      <c r="K54" s="13" t="s">
        <v>57</v>
      </c>
      <c r="L54" s="13" t="s">
        <v>34</v>
      </c>
      <c r="M54" s="13" t="s">
        <v>33</v>
      </c>
      <c r="N54" s="15" t="s">
        <v>45</v>
      </c>
      <c r="O54" s="15" t="s">
        <v>44</v>
      </c>
    </row>
    <row r="55" spans="1:17" x14ac:dyDescent="0.25">
      <c r="A55" s="12" t="s">
        <v>35</v>
      </c>
      <c r="B55" s="1">
        <v>48.03</v>
      </c>
      <c r="C55" s="1">
        <v>11.36</v>
      </c>
      <c r="D55" s="1">
        <v>13.19</v>
      </c>
      <c r="E55" s="1">
        <v>14.4</v>
      </c>
      <c r="F55" s="1">
        <v>8.81</v>
      </c>
      <c r="G55" s="1">
        <v>1.69</v>
      </c>
      <c r="H55" s="1">
        <v>0.39</v>
      </c>
      <c r="I55" s="1">
        <v>1.91</v>
      </c>
      <c r="J55" s="1">
        <v>0.19</v>
      </c>
      <c r="K55" s="1">
        <v>0.17</v>
      </c>
      <c r="L55" s="1">
        <v>-0.14000000000000001</v>
      </c>
      <c r="M55" s="1">
        <v>100</v>
      </c>
      <c r="N55" s="17">
        <v>1067</v>
      </c>
      <c r="O55" s="17">
        <v>510</v>
      </c>
    </row>
    <row r="56" spans="1:17" x14ac:dyDescent="0.25">
      <c r="A56" t="s">
        <v>36</v>
      </c>
      <c r="B56" s="14">
        <v>48.215000000000003</v>
      </c>
      <c r="C56" s="14">
        <v>11.744999999999999</v>
      </c>
      <c r="D56" s="14">
        <v>12.92</v>
      </c>
      <c r="E56" s="14">
        <v>13.255000000000001</v>
      </c>
      <c r="F56" s="14">
        <v>9.11</v>
      </c>
      <c r="G56" s="14">
        <v>1.75</v>
      </c>
      <c r="H56" s="14">
        <v>0.39500000000000002</v>
      </c>
      <c r="I56" s="14">
        <v>1.99</v>
      </c>
      <c r="J56" s="14">
        <v>0.19500000000000001</v>
      </c>
      <c r="K56" s="14">
        <v>0.17</v>
      </c>
      <c r="L56" s="14">
        <v>-0.03</v>
      </c>
      <c r="M56" s="14">
        <v>99.715000000000003</v>
      </c>
      <c r="N56" s="18">
        <v>933</v>
      </c>
      <c r="O56" s="18">
        <v>464</v>
      </c>
      <c r="Q56" s="26" t="s">
        <v>55</v>
      </c>
    </row>
    <row r="57" spans="1:17" x14ac:dyDescent="0.25">
      <c r="A57" t="s">
        <v>37</v>
      </c>
      <c r="B57" s="1">
        <v>48.95</v>
      </c>
      <c r="C57" s="1">
        <v>12.2</v>
      </c>
      <c r="D57" s="1">
        <v>12.68</v>
      </c>
      <c r="E57" s="1">
        <v>11.89</v>
      </c>
      <c r="F57" s="1">
        <v>9.49</v>
      </c>
      <c r="G57" s="1">
        <v>1.92</v>
      </c>
      <c r="H57" s="1">
        <v>0.41</v>
      </c>
      <c r="I57" s="1">
        <v>2.08</v>
      </c>
      <c r="J57" s="1">
        <v>0.21</v>
      </c>
      <c r="K57" s="1">
        <v>0.17</v>
      </c>
      <c r="L57" s="1">
        <v>-0.05</v>
      </c>
      <c r="M57" s="1">
        <v>99.95</v>
      </c>
      <c r="N57" s="18">
        <v>832</v>
      </c>
      <c r="O57" s="18">
        <v>382</v>
      </c>
    </row>
    <row r="58" spans="1:17" x14ac:dyDescent="0.25">
      <c r="A58" t="s">
        <v>38</v>
      </c>
      <c r="B58" s="1">
        <v>48.85</v>
      </c>
      <c r="C58" s="1">
        <v>12.58</v>
      </c>
      <c r="D58" s="1">
        <v>12.91</v>
      </c>
      <c r="E58" s="1">
        <v>10.44</v>
      </c>
      <c r="F58" s="1">
        <v>9.7100000000000009</v>
      </c>
      <c r="G58" s="1">
        <v>1.9</v>
      </c>
      <c r="H58" s="1">
        <v>0.45</v>
      </c>
      <c r="I58" s="1">
        <v>2.31</v>
      </c>
      <c r="J58" s="1">
        <v>0.22</v>
      </c>
      <c r="K58" s="1">
        <v>0.17</v>
      </c>
      <c r="L58" s="1">
        <v>0.08</v>
      </c>
      <c r="M58" s="1">
        <v>99.63</v>
      </c>
      <c r="N58" s="18">
        <v>673</v>
      </c>
      <c r="O58" s="18">
        <v>302</v>
      </c>
    </row>
    <row r="59" spans="1:17" x14ac:dyDescent="0.25">
      <c r="A59" t="s">
        <v>39</v>
      </c>
      <c r="B59" s="14">
        <v>49.69</v>
      </c>
      <c r="C59" s="14">
        <v>12.58</v>
      </c>
      <c r="D59" s="14">
        <v>12.36</v>
      </c>
      <c r="E59" s="14">
        <v>9.27</v>
      </c>
      <c r="F59" s="14">
        <v>10.98</v>
      </c>
      <c r="G59" s="14">
        <v>1.85</v>
      </c>
      <c r="H59" s="14">
        <v>0.4</v>
      </c>
      <c r="I59" s="14">
        <v>2.36</v>
      </c>
      <c r="J59" s="14">
        <v>0.22</v>
      </c>
      <c r="K59" s="14">
        <v>0.17</v>
      </c>
      <c r="L59" s="14">
        <v>0.26</v>
      </c>
      <c r="M59" s="14">
        <v>100.14</v>
      </c>
      <c r="N59" s="1">
        <v>619</v>
      </c>
      <c r="O59" s="1">
        <v>194</v>
      </c>
    </row>
    <row r="60" spans="1:17" x14ac:dyDescent="0.25">
      <c r="A60" t="s">
        <v>40</v>
      </c>
      <c r="B60" s="14">
        <v>49.98</v>
      </c>
      <c r="C60" s="14">
        <v>12.98</v>
      </c>
      <c r="D60" s="14">
        <v>13.08</v>
      </c>
      <c r="E60" s="14">
        <v>7.92</v>
      </c>
      <c r="F60" s="14">
        <v>10.43</v>
      </c>
      <c r="G60" s="14">
        <v>2.04</v>
      </c>
      <c r="H60" s="14">
        <v>0.49</v>
      </c>
      <c r="I60" s="14">
        <v>2.69</v>
      </c>
      <c r="J60" s="14">
        <v>0.26</v>
      </c>
      <c r="K60" s="14">
        <v>0.18</v>
      </c>
      <c r="L60" s="14">
        <v>0.06</v>
      </c>
      <c r="M60" s="14">
        <v>100.1</v>
      </c>
      <c r="N60" s="1">
        <v>332</v>
      </c>
      <c r="O60" s="1">
        <v>139</v>
      </c>
    </row>
    <row r="61" spans="1:17" x14ac:dyDescent="0.25">
      <c r="A61" t="s">
        <v>41</v>
      </c>
      <c r="B61" s="14">
        <v>50.085000000000001</v>
      </c>
      <c r="C61" s="14">
        <v>12.955</v>
      </c>
      <c r="D61" s="14">
        <v>12.83</v>
      </c>
      <c r="E61" s="14">
        <v>8.0250000000000004</v>
      </c>
      <c r="F61" s="14">
        <v>10.62</v>
      </c>
      <c r="G61" s="14">
        <v>2.0099999999999998</v>
      </c>
      <c r="H61" s="14">
        <v>0.47499999999999998</v>
      </c>
      <c r="I61" s="14">
        <v>2.63</v>
      </c>
      <c r="J61" s="14">
        <v>0.255</v>
      </c>
      <c r="K61" s="14">
        <v>0.17499999999999999</v>
      </c>
      <c r="L61" s="14">
        <v>0.105</v>
      </c>
      <c r="M61" s="14">
        <v>100.16500000000001</v>
      </c>
      <c r="N61" s="1">
        <v>382</v>
      </c>
      <c r="O61" s="1">
        <v>146</v>
      </c>
    </row>
    <row r="64" spans="1:17" x14ac:dyDescent="0.25">
      <c r="B64" s="20"/>
    </row>
    <row r="65" spans="1:1" x14ac:dyDescent="0.25">
      <c r="A65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opLeftCell="A10" workbookViewId="0">
      <selection activeCell="D3" sqref="D3"/>
    </sheetView>
  </sheetViews>
  <sheetFormatPr defaultRowHeight="15" x14ac:dyDescent="0.25"/>
  <cols>
    <col min="1" max="1" width="14.28515625" customWidth="1"/>
  </cols>
  <sheetData>
    <row r="1" spans="1:13" ht="15.75" x14ac:dyDescent="0.25">
      <c r="A1" s="38" t="s">
        <v>86</v>
      </c>
    </row>
    <row r="2" spans="1:13" x14ac:dyDescent="0.25">
      <c r="A2" s="2" t="s">
        <v>87</v>
      </c>
      <c r="B2" t="s">
        <v>88</v>
      </c>
    </row>
    <row r="3" spans="1:13" x14ac:dyDescent="0.25">
      <c r="B3" s="3"/>
      <c r="C3" s="3"/>
      <c r="D3" s="3"/>
      <c r="E3" s="3"/>
      <c r="F3" s="3"/>
      <c r="G3" s="3"/>
      <c r="H3" s="3"/>
    </row>
    <row r="4" spans="1:13" x14ac:dyDescent="0.25">
      <c r="A4" s="2" t="s">
        <v>85</v>
      </c>
      <c r="B4" s="3"/>
      <c r="C4" s="3"/>
      <c r="D4" s="3"/>
      <c r="E4" s="3"/>
      <c r="F4" s="3"/>
      <c r="G4" s="3"/>
      <c r="H4" s="3"/>
    </row>
    <row r="5" spans="1:13" x14ac:dyDescent="0.25">
      <c r="A5" s="21" t="s">
        <v>80</v>
      </c>
      <c r="B5" s="3"/>
      <c r="C5" s="3"/>
      <c r="D5" s="3"/>
      <c r="E5" s="3"/>
      <c r="F5" s="3"/>
      <c r="G5" s="3"/>
      <c r="H5" s="3"/>
    </row>
    <row r="6" spans="1:13" x14ac:dyDescent="0.25">
      <c r="A6" s="29" t="s">
        <v>63</v>
      </c>
      <c r="B6" s="5" t="s">
        <v>12</v>
      </c>
      <c r="C6" s="5" t="s">
        <v>13</v>
      </c>
      <c r="D6" s="5" t="s">
        <v>14</v>
      </c>
      <c r="E6" s="5" t="s">
        <v>16</v>
      </c>
      <c r="F6" s="5" t="s">
        <v>17</v>
      </c>
      <c r="G6" s="5" t="s">
        <v>18</v>
      </c>
      <c r="H6" s="5" t="s">
        <v>19</v>
      </c>
      <c r="I6" s="5" t="s">
        <v>20</v>
      </c>
      <c r="J6" s="5" t="s">
        <v>22</v>
      </c>
      <c r="K6" s="5" t="s">
        <v>21</v>
      </c>
      <c r="L6" s="5" t="s">
        <v>33</v>
      </c>
      <c r="M6" s="5" t="s">
        <v>34</v>
      </c>
    </row>
    <row r="7" spans="1:13" x14ac:dyDescent="0.25">
      <c r="A7" s="31" t="s">
        <v>26</v>
      </c>
      <c r="B7" s="6">
        <v>43.16</v>
      </c>
      <c r="C7" s="6">
        <v>9.16</v>
      </c>
      <c r="D7" s="6">
        <v>16.16</v>
      </c>
      <c r="E7" s="6">
        <v>22.15</v>
      </c>
      <c r="F7" s="6">
        <v>6.38</v>
      </c>
      <c r="G7" s="6">
        <v>1.04</v>
      </c>
      <c r="H7" s="6">
        <v>0.18</v>
      </c>
      <c r="I7" s="6">
        <v>1.69</v>
      </c>
      <c r="J7" s="6">
        <v>0.2</v>
      </c>
      <c r="K7" s="6">
        <v>0.15</v>
      </c>
      <c r="L7" s="30">
        <f t="shared" ref="L7:L13" si="0">SUM(B7:K7)</f>
        <v>100.27000000000001</v>
      </c>
      <c r="M7" s="6">
        <v>2.4700000000000002</v>
      </c>
    </row>
    <row r="8" spans="1:13" x14ac:dyDescent="0.25">
      <c r="A8" s="31" t="s">
        <v>27</v>
      </c>
      <c r="B8" s="6">
        <v>42.53</v>
      </c>
      <c r="C8" s="6">
        <v>8.73</v>
      </c>
      <c r="D8" s="6">
        <v>16.28</v>
      </c>
      <c r="E8" s="6">
        <v>23.14</v>
      </c>
      <c r="F8" s="6">
        <v>5.98</v>
      </c>
      <c r="G8" s="6">
        <v>1</v>
      </c>
      <c r="H8" s="6">
        <v>0.2</v>
      </c>
      <c r="I8" s="6">
        <v>1.6</v>
      </c>
      <c r="J8" s="6">
        <v>0.22</v>
      </c>
      <c r="K8" s="6">
        <v>0.15</v>
      </c>
      <c r="L8" s="30">
        <f t="shared" si="0"/>
        <v>99.830000000000013</v>
      </c>
      <c r="M8" s="6">
        <v>2.06</v>
      </c>
    </row>
    <row r="9" spans="1:13" x14ac:dyDescent="0.25">
      <c r="A9" s="31" t="s">
        <v>28</v>
      </c>
      <c r="B9" s="6">
        <v>41.95</v>
      </c>
      <c r="C9" s="6">
        <v>8.4600000000000009</v>
      </c>
      <c r="D9" s="6">
        <v>16.57</v>
      </c>
      <c r="E9" s="6">
        <v>23.98</v>
      </c>
      <c r="F9" s="6">
        <v>5.54</v>
      </c>
      <c r="G9" s="6">
        <v>0.93</v>
      </c>
      <c r="H9" s="6">
        <v>0.16</v>
      </c>
      <c r="I9" s="6">
        <v>1.59</v>
      </c>
      <c r="J9" s="6">
        <v>0.21</v>
      </c>
      <c r="K9" s="6">
        <v>0.15</v>
      </c>
      <c r="L9" s="30">
        <f t="shared" si="0"/>
        <v>99.54000000000002</v>
      </c>
      <c r="M9" s="6">
        <v>3.19</v>
      </c>
    </row>
    <row r="10" spans="1:13" x14ac:dyDescent="0.25">
      <c r="A10" s="31" t="s">
        <v>29</v>
      </c>
      <c r="B10" s="6">
        <v>46.36</v>
      </c>
      <c r="C10" s="6">
        <v>12.31</v>
      </c>
      <c r="D10" s="6">
        <v>13.99</v>
      </c>
      <c r="E10" s="6">
        <v>13.24</v>
      </c>
      <c r="F10" s="6">
        <v>9.84</v>
      </c>
      <c r="G10" s="6">
        <v>1.47</v>
      </c>
      <c r="H10" s="6">
        <v>0.26</v>
      </c>
      <c r="I10" s="6">
        <v>2.29</v>
      </c>
      <c r="J10" s="6">
        <v>0.2</v>
      </c>
      <c r="K10" s="6">
        <v>0.19</v>
      </c>
      <c r="L10" s="30">
        <f t="shared" si="0"/>
        <v>100.15</v>
      </c>
      <c r="M10" s="6">
        <v>4.3099999999999996</v>
      </c>
    </row>
    <row r="11" spans="1:13" x14ac:dyDescent="0.25">
      <c r="A11" s="31" t="s">
        <v>30</v>
      </c>
      <c r="B11" s="6">
        <v>47.39</v>
      </c>
      <c r="C11" s="6">
        <v>12.42</v>
      </c>
      <c r="D11" s="6">
        <v>13.54</v>
      </c>
      <c r="E11" s="6">
        <v>11.56</v>
      </c>
      <c r="F11" s="6">
        <v>10.59</v>
      </c>
      <c r="G11" s="6">
        <v>1.61</v>
      </c>
      <c r="H11" s="6">
        <v>0.28999999999999998</v>
      </c>
      <c r="I11" s="6">
        <v>2.35</v>
      </c>
      <c r="J11" s="6">
        <v>0.19</v>
      </c>
      <c r="K11" s="6">
        <v>0.19</v>
      </c>
      <c r="L11" s="30">
        <f t="shared" si="0"/>
        <v>100.13</v>
      </c>
      <c r="M11" s="6">
        <v>2.52</v>
      </c>
    </row>
    <row r="12" spans="1:13" x14ac:dyDescent="0.25">
      <c r="A12" s="31" t="s">
        <v>31</v>
      </c>
      <c r="B12" s="6">
        <v>47.27</v>
      </c>
      <c r="C12" s="6">
        <v>12.42</v>
      </c>
      <c r="D12" s="6">
        <v>13.7</v>
      </c>
      <c r="E12" s="6">
        <v>11.62</v>
      </c>
      <c r="F12" s="6">
        <v>10.58</v>
      </c>
      <c r="G12" s="6">
        <v>1.6</v>
      </c>
      <c r="H12" s="6">
        <v>0.28000000000000003</v>
      </c>
      <c r="I12" s="6">
        <v>2.36</v>
      </c>
      <c r="J12" s="6">
        <v>0.19</v>
      </c>
      <c r="K12" s="6">
        <v>0.2</v>
      </c>
      <c r="L12" s="30">
        <f t="shared" si="0"/>
        <v>100.22</v>
      </c>
      <c r="M12" s="6">
        <v>2.7</v>
      </c>
    </row>
    <row r="13" spans="1:13" x14ac:dyDescent="0.25">
      <c r="A13" s="31" t="s">
        <v>32</v>
      </c>
      <c r="B13" s="6">
        <v>47.12</v>
      </c>
      <c r="C13" s="6">
        <v>12.85</v>
      </c>
      <c r="D13" s="6">
        <v>13.97</v>
      </c>
      <c r="E13" s="6">
        <v>12</v>
      </c>
      <c r="F13" s="6">
        <v>9.34</v>
      </c>
      <c r="G13" s="6">
        <v>1.57</v>
      </c>
      <c r="H13" s="6">
        <v>0.3</v>
      </c>
      <c r="I13" s="6">
        <v>2.5499999999999998</v>
      </c>
      <c r="J13" s="6">
        <v>0.21</v>
      </c>
      <c r="K13" s="6">
        <v>0.2</v>
      </c>
      <c r="L13" s="30">
        <f t="shared" si="0"/>
        <v>100.10999999999999</v>
      </c>
      <c r="M13" s="6">
        <v>4.63</v>
      </c>
    </row>
    <row r="15" spans="1:13" x14ac:dyDescent="0.25">
      <c r="A15" s="4"/>
    </row>
    <row r="16" spans="1:13" x14ac:dyDescent="0.25">
      <c r="A16" s="25" t="s">
        <v>71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3" x14ac:dyDescent="0.25">
      <c r="A17" s="21" t="s">
        <v>76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3" x14ac:dyDescent="0.25">
      <c r="A18" t="s">
        <v>56</v>
      </c>
      <c r="B18" s="1" t="s">
        <v>46</v>
      </c>
      <c r="C18" s="1" t="s">
        <v>47</v>
      </c>
      <c r="D18" s="1" t="s">
        <v>48</v>
      </c>
      <c r="E18" s="1" t="s">
        <v>49</v>
      </c>
      <c r="F18" s="1" t="s">
        <v>50</v>
      </c>
      <c r="G18" s="1" t="s">
        <v>51</v>
      </c>
      <c r="H18" s="1" t="s">
        <v>52</v>
      </c>
      <c r="I18" s="1" t="s">
        <v>20</v>
      </c>
      <c r="J18" s="1" t="s">
        <v>53</v>
      </c>
      <c r="K18" s="1" t="s">
        <v>54</v>
      </c>
      <c r="L18" s="1" t="s">
        <v>23</v>
      </c>
      <c r="M18" s="1" t="s">
        <v>24</v>
      </c>
    </row>
    <row r="19" spans="1:13" x14ac:dyDescent="0.25">
      <c r="A19" t="s">
        <v>26</v>
      </c>
      <c r="B19" s="1">
        <v>46.71</v>
      </c>
      <c r="C19" s="1">
        <v>12.13</v>
      </c>
      <c r="D19" s="1">
        <v>13.65</v>
      </c>
      <c r="E19" s="1">
        <v>12.53</v>
      </c>
      <c r="F19" s="1">
        <v>9.4499999999999993</v>
      </c>
      <c r="G19" s="1">
        <v>1.56</v>
      </c>
      <c r="H19" s="1">
        <v>0.28000000000000003</v>
      </c>
      <c r="I19" s="1">
        <v>2.2599999999999998</v>
      </c>
      <c r="J19" s="1">
        <v>0.21</v>
      </c>
      <c r="K19" s="1">
        <v>0.18</v>
      </c>
      <c r="L19" s="1">
        <v>1.59</v>
      </c>
      <c r="M19" s="1">
        <v>100.54</v>
      </c>
    </row>
    <row r="20" spans="1:13" x14ac:dyDescent="0.25">
      <c r="A20" t="s">
        <v>26</v>
      </c>
      <c r="B20" s="1">
        <v>46.81</v>
      </c>
      <c r="C20" s="1">
        <v>12.22</v>
      </c>
      <c r="D20" s="1">
        <v>13.66</v>
      </c>
      <c r="E20" s="1">
        <v>12.55</v>
      </c>
      <c r="F20" s="1">
        <v>9.4700000000000006</v>
      </c>
      <c r="G20" s="1">
        <v>1.55</v>
      </c>
      <c r="H20" s="1">
        <v>0.28000000000000003</v>
      </c>
      <c r="I20" s="1">
        <v>2.25</v>
      </c>
      <c r="J20" s="1">
        <v>0.2</v>
      </c>
      <c r="K20" s="1">
        <v>0.18</v>
      </c>
      <c r="L20" s="1">
        <v>1.59</v>
      </c>
      <c r="M20" s="1">
        <v>100.76</v>
      </c>
    </row>
    <row r="21" spans="1:13" x14ac:dyDescent="0.25">
      <c r="A21" t="s">
        <v>26</v>
      </c>
      <c r="B21" s="1">
        <v>46.71</v>
      </c>
      <c r="C21" s="1">
        <v>12.18</v>
      </c>
      <c r="D21" s="1">
        <v>13.64</v>
      </c>
      <c r="E21" s="1">
        <v>12.57</v>
      </c>
      <c r="F21" s="1">
        <v>9.44</v>
      </c>
      <c r="G21" s="1">
        <v>1.56</v>
      </c>
      <c r="H21" s="1">
        <v>0.28000000000000003</v>
      </c>
      <c r="I21" s="1">
        <v>2.25</v>
      </c>
      <c r="J21" s="1">
        <v>0.22</v>
      </c>
      <c r="K21" s="1">
        <v>0.18</v>
      </c>
      <c r="L21" s="1">
        <v>1.59</v>
      </c>
      <c r="M21" s="1">
        <v>100.62</v>
      </c>
    </row>
    <row r="22" spans="1:13" x14ac:dyDescent="0.25">
      <c r="A22" t="s">
        <v>64</v>
      </c>
      <c r="B22" s="14">
        <f>AVERAGE(B19:B21)</f>
        <v>46.743333333333339</v>
      </c>
      <c r="C22" s="14">
        <f t="shared" ref="C22:D22" si="1">AVERAGE(C19:C21)</f>
        <v>12.176666666666668</v>
      </c>
      <c r="D22" s="14">
        <f t="shared" si="1"/>
        <v>13.65</v>
      </c>
      <c r="E22" s="14">
        <f t="shared" ref="E22:L22" si="2">AVERAGE(E19:E21)</f>
        <v>12.549999999999999</v>
      </c>
      <c r="F22" s="14">
        <f t="shared" si="2"/>
        <v>9.4533333333333331</v>
      </c>
      <c r="G22" s="14">
        <f t="shared" si="2"/>
        <v>1.5566666666666666</v>
      </c>
      <c r="H22" s="14">
        <f t="shared" si="2"/>
        <v>0.28000000000000003</v>
      </c>
      <c r="I22" s="14">
        <f t="shared" si="2"/>
        <v>2.2533333333333334</v>
      </c>
      <c r="J22" s="14">
        <f t="shared" si="2"/>
        <v>0.21</v>
      </c>
      <c r="K22" s="14">
        <f t="shared" si="2"/>
        <v>0.18000000000000002</v>
      </c>
      <c r="L22" s="14">
        <f t="shared" si="2"/>
        <v>1.59</v>
      </c>
      <c r="M22" s="14">
        <f>SUM(B22:L22)</f>
        <v>100.64333333333335</v>
      </c>
    </row>
    <row r="23" spans="1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t="s">
        <v>27</v>
      </c>
      <c r="B24" s="1">
        <v>46.76</v>
      </c>
      <c r="C24" s="1">
        <v>12.12</v>
      </c>
      <c r="D24" s="1">
        <v>13.69</v>
      </c>
      <c r="E24" s="1">
        <v>12.54</v>
      </c>
      <c r="F24" s="1">
        <v>9.42</v>
      </c>
      <c r="G24" s="1">
        <v>1.59</v>
      </c>
      <c r="H24" s="1">
        <v>0.28999999999999998</v>
      </c>
      <c r="I24" s="1">
        <v>2.25</v>
      </c>
      <c r="J24" s="1">
        <v>0.21</v>
      </c>
      <c r="K24" s="1">
        <v>0.18</v>
      </c>
      <c r="L24" s="1">
        <v>1.65</v>
      </c>
      <c r="M24" s="1">
        <v>100.69</v>
      </c>
    </row>
    <row r="25" spans="1:13" x14ac:dyDescent="0.25">
      <c r="A25" t="s">
        <v>27</v>
      </c>
      <c r="B25" s="1">
        <v>46.72</v>
      </c>
      <c r="C25" s="1">
        <v>12.16</v>
      </c>
      <c r="D25" s="1">
        <v>13.66</v>
      </c>
      <c r="E25" s="1">
        <v>12.55</v>
      </c>
      <c r="F25" s="1">
        <v>9.41</v>
      </c>
      <c r="G25" s="1">
        <v>1.58</v>
      </c>
      <c r="H25" s="1">
        <v>0.28999999999999998</v>
      </c>
      <c r="I25" s="1">
        <v>2.2400000000000002</v>
      </c>
      <c r="J25" s="1">
        <v>0.2</v>
      </c>
      <c r="K25" s="1">
        <v>0.17</v>
      </c>
      <c r="L25" s="1">
        <v>1.65</v>
      </c>
      <c r="M25" s="1">
        <v>100.63</v>
      </c>
    </row>
    <row r="26" spans="1:13" x14ac:dyDescent="0.25">
      <c r="A26" t="s">
        <v>27</v>
      </c>
      <c r="B26" s="1">
        <v>46.74</v>
      </c>
      <c r="C26" s="14">
        <v>12.2</v>
      </c>
      <c r="D26" s="14">
        <v>13.67</v>
      </c>
      <c r="E26" s="14">
        <v>12.51</v>
      </c>
      <c r="F26" s="14">
        <v>9.4</v>
      </c>
      <c r="G26" s="14">
        <v>1.55</v>
      </c>
      <c r="H26" s="14">
        <v>0.28999999999999998</v>
      </c>
      <c r="I26" s="14">
        <v>2.25</v>
      </c>
      <c r="J26" s="14">
        <v>0.2</v>
      </c>
      <c r="K26" s="1">
        <v>0.18</v>
      </c>
      <c r="L26" s="1">
        <v>1.65</v>
      </c>
      <c r="M26" s="1">
        <v>100.64</v>
      </c>
    </row>
    <row r="27" spans="1:13" x14ac:dyDescent="0.25">
      <c r="A27" t="s">
        <v>65</v>
      </c>
      <c r="B27" s="14">
        <f>AVERAGE(B24:B26)</f>
        <v>46.74</v>
      </c>
      <c r="C27" s="14">
        <f t="shared" ref="C27:L27" si="3">AVERAGE(C24:C26)</f>
        <v>12.160000000000002</v>
      </c>
      <c r="D27" s="14">
        <f t="shared" si="3"/>
        <v>13.673333333333334</v>
      </c>
      <c r="E27" s="14">
        <f t="shared" si="3"/>
        <v>12.533333333333333</v>
      </c>
      <c r="F27" s="14">
        <f t="shared" si="3"/>
        <v>9.4099999999999984</v>
      </c>
      <c r="G27" s="14">
        <f t="shared" si="3"/>
        <v>1.5733333333333333</v>
      </c>
      <c r="H27" s="14">
        <f t="shared" si="3"/>
        <v>0.28999999999999998</v>
      </c>
      <c r="I27" s="14">
        <f t="shared" si="3"/>
        <v>2.2466666666666666</v>
      </c>
      <c r="J27" s="14">
        <f t="shared" si="3"/>
        <v>0.20333333333333337</v>
      </c>
      <c r="K27" s="14">
        <f t="shared" si="3"/>
        <v>0.17666666666666667</v>
      </c>
      <c r="L27" s="14">
        <f t="shared" si="3"/>
        <v>1.6499999999999997</v>
      </c>
      <c r="M27" s="14">
        <f>SUM(B27:L27)</f>
        <v>100.65666666666668</v>
      </c>
    </row>
    <row r="28" spans="1:13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t="s">
        <v>28</v>
      </c>
      <c r="B29" s="1">
        <v>46.62</v>
      </c>
      <c r="C29" s="14">
        <v>12.08</v>
      </c>
      <c r="D29" s="14">
        <v>13.64</v>
      </c>
      <c r="E29" s="14">
        <v>12.44</v>
      </c>
      <c r="F29" s="14">
        <v>9.43</v>
      </c>
      <c r="G29" s="14">
        <v>1.57</v>
      </c>
      <c r="H29" s="14">
        <v>0.28999999999999998</v>
      </c>
      <c r="I29" s="14">
        <v>2.23</v>
      </c>
      <c r="J29" s="14">
        <v>0.21</v>
      </c>
      <c r="K29" s="14">
        <v>0.17</v>
      </c>
      <c r="L29" s="14">
        <v>1.55</v>
      </c>
      <c r="M29" s="1">
        <v>100.23</v>
      </c>
    </row>
    <row r="30" spans="1:13" x14ac:dyDescent="0.25">
      <c r="A30" t="s">
        <v>28</v>
      </c>
      <c r="B30" s="1">
        <v>46.7</v>
      </c>
      <c r="C30" s="14">
        <v>12.11</v>
      </c>
      <c r="D30" s="14">
        <v>13.62</v>
      </c>
      <c r="E30" s="14">
        <v>12.42</v>
      </c>
      <c r="F30" s="14">
        <v>9.41</v>
      </c>
      <c r="G30" s="14">
        <v>1.58</v>
      </c>
      <c r="H30" s="14">
        <v>0.28999999999999998</v>
      </c>
      <c r="I30" s="14">
        <v>2.2400000000000002</v>
      </c>
      <c r="J30" s="14">
        <v>0.2</v>
      </c>
      <c r="K30" s="14">
        <v>0.17</v>
      </c>
      <c r="L30" s="14">
        <v>1.55</v>
      </c>
      <c r="M30" s="1">
        <v>100.28</v>
      </c>
    </row>
    <row r="31" spans="1:13" x14ac:dyDescent="0.25">
      <c r="A31" t="s">
        <v>28</v>
      </c>
      <c r="B31" s="1">
        <v>46.82</v>
      </c>
      <c r="C31" s="14">
        <v>12.14</v>
      </c>
      <c r="D31" s="14">
        <v>13.63</v>
      </c>
      <c r="E31" s="14">
        <v>12.53</v>
      </c>
      <c r="F31" s="14">
        <v>9.44</v>
      </c>
      <c r="G31" s="14">
        <v>1.59</v>
      </c>
      <c r="H31" s="14">
        <v>0.28999999999999998</v>
      </c>
      <c r="I31" s="14">
        <v>2.2400000000000002</v>
      </c>
      <c r="J31" s="14">
        <v>0.2</v>
      </c>
      <c r="K31" s="14">
        <v>0.17</v>
      </c>
      <c r="L31" s="14">
        <v>1.55</v>
      </c>
      <c r="M31" s="1">
        <v>100.6</v>
      </c>
    </row>
    <row r="32" spans="1:13" x14ac:dyDescent="0.25">
      <c r="A32" t="s">
        <v>66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x14ac:dyDescent="0.25">
      <c r="A34" t="s">
        <v>29</v>
      </c>
      <c r="B34" s="1">
        <v>46.56</v>
      </c>
      <c r="C34" s="1">
        <v>12.88</v>
      </c>
      <c r="D34" s="1">
        <v>14.02</v>
      </c>
      <c r="E34" s="1">
        <v>9.5</v>
      </c>
      <c r="F34" s="1">
        <v>10.02</v>
      </c>
      <c r="G34" s="1">
        <v>1.66</v>
      </c>
      <c r="H34" s="1">
        <v>0.32</v>
      </c>
      <c r="I34" s="1">
        <v>2.7</v>
      </c>
      <c r="J34" s="1">
        <v>0.22</v>
      </c>
      <c r="K34" s="1">
        <v>0.18</v>
      </c>
      <c r="L34" s="1">
        <v>2.48</v>
      </c>
      <c r="M34" s="1">
        <v>100.54</v>
      </c>
    </row>
    <row r="35" spans="1:13" x14ac:dyDescent="0.25">
      <c r="A35" t="s">
        <v>29</v>
      </c>
      <c r="B35" s="1">
        <v>46.58</v>
      </c>
      <c r="C35" s="1">
        <v>12.92</v>
      </c>
      <c r="D35" s="1">
        <v>14.03</v>
      </c>
      <c r="E35" s="1">
        <v>9.5299999999999994</v>
      </c>
      <c r="F35" s="1">
        <v>10.029999999999999</v>
      </c>
      <c r="G35" s="1">
        <v>1.65</v>
      </c>
      <c r="H35" s="1">
        <v>0.32</v>
      </c>
      <c r="I35" s="1">
        <v>2.7</v>
      </c>
      <c r="J35" s="1">
        <v>0.22</v>
      </c>
      <c r="K35" s="1">
        <v>0.18</v>
      </c>
      <c r="L35" s="1">
        <v>2.48</v>
      </c>
      <c r="M35" s="1">
        <v>100.65</v>
      </c>
    </row>
    <row r="36" spans="1:13" x14ac:dyDescent="0.25">
      <c r="A36" t="s">
        <v>29</v>
      </c>
      <c r="B36" s="1">
        <v>46.47</v>
      </c>
      <c r="C36" s="1">
        <v>12.98</v>
      </c>
      <c r="D36" s="1">
        <v>14.03</v>
      </c>
      <c r="E36" s="1">
        <v>9.5399999999999991</v>
      </c>
      <c r="F36" s="1">
        <v>10.039999999999999</v>
      </c>
      <c r="G36" s="1">
        <v>1.64</v>
      </c>
      <c r="H36" s="1">
        <v>0.32</v>
      </c>
      <c r="I36" s="1">
        <v>2.7</v>
      </c>
      <c r="J36" s="1">
        <v>0.23</v>
      </c>
      <c r="K36" s="1">
        <v>0.18</v>
      </c>
      <c r="L36" s="1">
        <v>2.48</v>
      </c>
      <c r="M36" s="1">
        <v>100.61</v>
      </c>
    </row>
    <row r="37" spans="1:13" x14ac:dyDescent="0.25">
      <c r="A37" t="s">
        <v>67</v>
      </c>
      <c r="B37" s="14">
        <f>AVERAGE(B34:B36)</f>
        <v>46.536666666666669</v>
      </c>
      <c r="C37" s="14">
        <f t="shared" ref="C37:L37" si="4">AVERAGE(C34:C36)</f>
        <v>12.926666666666668</v>
      </c>
      <c r="D37" s="14">
        <f t="shared" si="4"/>
        <v>14.026666666666666</v>
      </c>
      <c r="E37" s="14">
        <f t="shared" si="4"/>
        <v>9.5233333333333334</v>
      </c>
      <c r="F37" s="14">
        <f t="shared" si="4"/>
        <v>10.029999999999999</v>
      </c>
      <c r="G37" s="14">
        <f t="shared" si="4"/>
        <v>1.6499999999999997</v>
      </c>
      <c r="H37" s="14">
        <f t="shared" si="4"/>
        <v>0.32</v>
      </c>
      <c r="I37" s="14">
        <f t="shared" si="4"/>
        <v>2.7000000000000006</v>
      </c>
      <c r="J37" s="14">
        <f t="shared" si="4"/>
        <v>0.22333333333333336</v>
      </c>
      <c r="K37" s="14">
        <f t="shared" si="4"/>
        <v>0.18000000000000002</v>
      </c>
      <c r="L37" s="14">
        <f t="shared" si="4"/>
        <v>2.48</v>
      </c>
      <c r="M37" s="14">
        <f>SUM(B37:L37)</f>
        <v>100.59666666666669</v>
      </c>
    </row>
    <row r="38" spans="1:13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t="s">
        <v>30</v>
      </c>
      <c r="B39" s="1">
        <v>46.94</v>
      </c>
      <c r="C39" s="1">
        <v>13.39</v>
      </c>
      <c r="D39" s="1">
        <v>14.14</v>
      </c>
      <c r="E39" s="1">
        <v>8.76</v>
      </c>
      <c r="F39" s="1">
        <v>10.130000000000001</v>
      </c>
      <c r="G39" s="1">
        <v>1.69</v>
      </c>
      <c r="H39" s="1">
        <v>0.34</v>
      </c>
      <c r="I39" s="1">
        <v>2.8</v>
      </c>
      <c r="J39" s="1">
        <v>0.25</v>
      </c>
      <c r="K39" s="1">
        <v>0.18</v>
      </c>
      <c r="L39" s="1">
        <v>2.65</v>
      </c>
      <c r="M39" s="1">
        <v>101.27</v>
      </c>
    </row>
    <row r="40" spans="1:13" x14ac:dyDescent="0.25">
      <c r="A40" t="s">
        <v>30</v>
      </c>
      <c r="B40" s="1">
        <v>47.06</v>
      </c>
      <c r="C40" s="1">
        <v>13.39</v>
      </c>
      <c r="D40" s="1">
        <v>14.13</v>
      </c>
      <c r="E40" s="1">
        <v>8.75</v>
      </c>
      <c r="F40" s="1">
        <v>10.1</v>
      </c>
      <c r="G40" s="1">
        <v>1.71</v>
      </c>
      <c r="H40" s="1">
        <v>0.34</v>
      </c>
      <c r="I40" s="1">
        <v>2.8</v>
      </c>
      <c r="J40" s="1">
        <v>0.24</v>
      </c>
      <c r="K40" s="1">
        <v>0.18</v>
      </c>
      <c r="L40" s="1">
        <v>2.65</v>
      </c>
      <c r="M40" s="1">
        <v>101.35</v>
      </c>
    </row>
    <row r="41" spans="1:13" x14ac:dyDescent="0.25">
      <c r="A41" t="s">
        <v>30</v>
      </c>
      <c r="B41" s="1">
        <v>46.67</v>
      </c>
      <c r="C41" s="1">
        <v>13.44</v>
      </c>
      <c r="D41" s="1">
        <v>14.12</v>
      </c>
      <c r="E41" s="1">
        <v>8.81</v>
      </c>
      <c r="F41" s="1">
        <v>10.130000000000001</v>
      </c>
      <c r="G41" s="1">
        <v>1.7</v>
      </c>
      <c r="H41" s="1">
        <v>0.34</v>
      </c>
      <c r="I41" s="1">
        <v>2.81</v>
      </c>
      <c r="J41" s="1">
        <v>0.24</v>
      </c>
      <c r="K41" s="1">
        <v>0.18</v>
      </c>
      <c r="L41" s="1">
        <v>2.65</v>
      </c>
      <c r="M41" s="1">
        <v>101.08</v>
      </c>
    </row>
    <row r="42" spans="1:13" x14ac:dyDescent="0.25">
      <c r="A42" t="s">
        <v>68</v>
      </c>
      <c r="B42" s="14">
        <f>AVERAGE(B39:B41)</f>
        <v>46.890000000000008</v>
      </c>
      <c r="C42" s="14">
        <f t="shared" ref="C42:L42" si="5">AVERAGE(C39:C41)</f>
        <v>13.406666666666666</v>
      </c>
      <c r="D42" s="14">
        <f t="shared" si="5"/>
        <v>14.13</v>
      </c>
      <c r="E42" s="14">
        <f t="shared" si="5"/>
        <v>8.7733333333333334</v>
      </c>
      <c r="F42" s="14">
        <f t="shared" si="5"/>
        <v>10.119999999999999</v>
      </c>
      <c r="G42" s="14">
        <f t="shared" si="5"/>
        <v>1.7</v>
      </c>
      <c r="H42" s="14">
        <f t="shared" si="5"/>
        <v>0.34</v>
      </c>
      <c r="I42" s="14">
        <f t="shared" si="5"/>
        <v>2.8033333333333332</v>
      </c>
      <c r="J42" s="14">
        <f t="shared" si="5"/>
        <v>0.24333333333333332</v>
      </c>
      <c r="K42" s="14">
        <f t="shared" si="5"/>
        <v>0.18000000000000002</v>
      </c>
      <c r="L42" s="14">
        <f t="shared" si="5"/>
        <v>2.65</v>
      </c>
      <c r="M42" s="14">
        <f>SUM(B42:L42)</f>
        <v>101.23666666666671</v>
      </c>
    </row>
    <row r="43" spans="1:13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5">
      <c r="A44" t="s">
        <v>31</v>
      </c>
      <c r="B44" s="1">
        <v>47.32</v>
      </c>
      <c r="C44" s="1">
        <v>13.43</v>
      </c>
      <c r="D44" s="1">
        <v>13.8</v>
      </c>
      <c r="E44" s="1">
        <v>8.7899999999999991</v>
      </c>
      <c r="F44" s="1">
        <v>10.41</v>
      </c>
      <c r="G44" s="1">
        <v>1.71</v>
      </c>
      <c r="H44" s="1">
        <v>0.33</v>
      </c>
      <c r="I44" s="1">
        <v>2.71</v>
      </c>
      <c r="J44" s="1">
        <v>0.22</v>
      </c>
      <c r="K44" s="1">
        <v>0.18</v>
      </c>
      <c r="L44" s="1">
        <v>2.35</v>
      </c>
      <c r="M44" s="1">
        <v>101.26</v>
      </c>
    </row>
    <row r="45" spans="1:13" x14ac:dyDescent="0.25">
      <c r="A45" t="s">
        <v>31</v>
      </c>
      <c r="B45" s="1">
        <v>47.25</v>
      </c>
      <c r="C45" s="1">
        <v>13.38</v>
      </c>
      <c r="D45" s="1">
        <v>13.81</v>
      </c>
      <c r="E45" s="1">
        <v>8.8000000000000007</v>
      </c>
      <c r="F45" s="1">
        <v>10.38</v>
      </c>
      <c r="G45" s="1">
        <v>1.7</v>
      </c>
      <c r="H45" s="1">
        <v>0.34</v>
      </c>
      <c r="I45" s="1">
        <v>2.71</v>
      </c>
      <c r="J45" s="1">
        <v>0.23</v>
      </c>
      <c r="K45" s="1">
        <v>0.18</v>
      </c>
      <c r="L45" s="1">
        <v>2.35</v>
      </c>
      <c r="M45" s="1">
        <v>101.14</v>
      </c>
    </row>
    <row r="46" spans="1:13" x14ac:dyDescent="0.25">
      <c r="A46" t="s">
        <v>31</v>
      </c>
      <c r="B46" s="1">
        <v>47.42</v>
      </c>
      <c r="C46" s="1">
        <v>13.34</v>
      </c>
      <c r="D46" s="1">
        <v>13.82</v>
      </c>
      <c r="E46" s="1">
        <v>8.85</v>
      </c>
      <c r="F46" s="1">
        <v>10.39</v>
      </c>
      <c r="G46" s="1">
        <v>1.73</v>
      </c>
      <c r="H46" s="1">
        <v>0.33</v>
      </c>
      <c r="I46" s="1">
        <v>2.7</v>
      </c>
      <c r="J46" s="1">
        <v>0.24</v>
      </c>
      <c r="K46" s="1">
        <v>0.18</v>
      </c>
      <c r="L46" s="1">
        <v>2.35</v>
      </c>
      <c r="M46" s="1">
        <v>101.36</v>
      </c>
    </row>
    <row r="47" spans="1:13" x14ac:dyDescent="0.25">
      <c r="A47" t="s">
        <v>69</v>
      </c>
      <c r="B47" s="14">
        <f>AVERAGE(B44:B46)</f>
        <v>47.330000000000005</v>
      </c>
      <c r="C47" s="14">
        <f t="shared" ref="C47:L47" si="6">AVERAGE(C44:C46)</f>
        <v>13.383333333333335</v>
      </c>
      <c r="D47" s="14">
        <f t="shared" si="6"/>
        <v>13.81</v>
      </c>
      <c r="E47" s="14">
        <f t="shared" si="6"/>
        <v>8.8133333333333326</v>
      </c>
      <c r="F47" s="14">
        <f t="shared" si="6"/>
        <v>10.393333333333333</v>
      </c>
      <c r="G47" s="14">
        <f t="shared" si="6"/>
        <v>1.7133333333333336</v>
      </c>
      <c r="H47" s="14">
        <f t="shared" si="6"/>
        <v>0.33333333333333331</v>
      </c>
      <c r="I47" s="14">
        <f t="shared" si="6"/>
        <v>2.706666666666667</v>
      </c>
      <c r="J47" s="14">
        <f t="shared" si="6"/>
        <v>0.22999999999999998</v>
      </c>
      <c r="K47" s="14">
        <f t="shared" si="6"/>
        <v>0.18000000000000002</v>
      </c>
      <c r="L47" s="14">
        <f t="shared" si="6"/>
        <v>2.35</v>
      </c>
      <c r="M47" s="14">
        <f>SUM(B47:L47)</f>
        <v>101.24333333333334</v>
      </c>
    </row>
    <row r="48" spans="1:13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t="s">
        <v>32</v>
      </c>
      <c r="B49" s="1">
        <v>47.45</v>
      </c>
      <c r="C49" s="1">
        <v>12.41</v>
      </c>
      <c r="D49" s="1">
        <v>13.08</v>
      </c>
      <c r="E49" s="1">
        <v>10.3</v>
      </c>
      <c r="F49" s="1">
        <v>11</v>
      </c>
      <c r="G49" s="1">
        <v>1.56</v>
      </c>
      <c r="H49" s="1">
        <v>0.26</v>
      </c>
      <c r="I49" s="1">
        <v>2.4</v>
      </c>
      <c r="J49" s="1">
        <v>0.19</v>
      </c>
      <c r="K49" s="1">
        <v>0.17</v>
      </c>
      <c r="L49" s="1">
        <v>2.36</v>
      </c>
      <c r="M49" s="1">
        <v>101.18</v>
      </c>
    </row>
    <row r="50" spans="1:13" x14ac:dyDescent="0.25">
      <c r="A50" t="s">
        <v>32</v>
      </c>
      <c r="B50" s="1">
        <v>47.22</v>
      </c>
      <c r="C50" s="1">
        <v>12.48</v>
      </c>
      <c r="D50" s="1">
        <v>13.07</v>
      </c>
      <c r="E50" s="1">
        <v>10.28</v>
      </c>
      <c r="F50" s="1">
        <v>10.97</v>
      </c>
      <c r="G50" s="1">
        <v>1.53</v>
      </c>
      <c r="H50" s="1">
        <v>0.26</v>
      </c>
      <c r="I50" s="1">
        <v>2.41</v>
      </c>
      <c r="J50" s="1">
        <v>0.2</v>
      </c>
      <c r="K50" s="1">
        <v>0.17</v>
      </c>
      <c r="L50" s="1">
        <v>2.36</v>
      </c>
      <c r="M50" s="1">
        <v>100.95</v>
      </c>
    </row>
    <row r="51" spans="1:13" x14ac:dyDescent="0.25">
      <c r="A51" t="s">
        <v>32</v>
      </c>
      <c r="B51" s="1">
        <v>47.23</v>
      </c>
      <c r="C51" s="1">
        <v>12.44</v>
      </c>
      <c r="D51" s="1">
        <v>13.07</v>
      </c>
      <c r="E51" s="1">
        <v>10.3</v>
      </c>
      <c r="F51" s="1">
        <v>10.97</v>
      </c>
      <c r="G51" s="1">
        <v>1.53</v>
      </c>
      <c r="H51" s="1">
        <v>0.26</v>
      </c>
      <c r="I51" s="1">
        <v>2.41</v>
      </c>
      <c r="J51" s="1">
        <v>0.19</v>
      </c>
      <c r="K51" s="1">
        <v>0.17</v>
      </c>
      <c r="L51" s="1">
        <v>2.36</v>
      </c>
      <c r="M51" s="1">
        <v>100.93</v>
      </c>
    </row>
    <row r="52" spans="1:13" x14ac:dyDescent="0.25">
      <c r="A52" t="s">
        <v>70</v>
      </c>
      <c r="B52" s="14">
        <f>AVERAGE(B49:B51)</f>
        <v>47.300000000000004</v>
      </c>
      <c r="C52" s="14">
        <f t="shared" ref="C52:L52" si="7">AVERAGE(C49:C51)</f>
        <v>12.443333333333333</v>
      </c>
      <c r="D52" s="14">
        <f t="shared" si="7"/>
        <v>13.073333333333332</v>
      </c>
      <c r="E52" s="14">
        <f t="shared" si="7"/>
        <v>10.293333333333333</v>
      </c>
      <c r="F52" s="14">
        <f t="shared" si="7"/>
        <v>10.979999999999999</v>
      </c>
      <c r="G52" s="14">
        <f t="shared" si="7"/>
        <v>1.54</v>
      </c>
      <c r="H52" s="14">
        <f t="shared" si="7"/>
        <v>0.26</v>
      </c>
      <c r="I52" s="14">
        <f t="shared" si="7"/>
        <v>2.4066666666666667</v>
      </c>
      <c r="J52" s="14">
        <f t="shared" si="7"/>
        <v>0.19333333333333336</v>
      </c>
      <c r="K52" s="14">
        <f t="shared" si="7"/>
        <v>0.17</v>
      </c>
      <c r="L52" s="14">
        <f t="shared" si="7"/>
        <v>2.36</v>
      </c>
      <c r="M52" s="14">
        <f>SUM(B52:L52)</f>
        <v>101.02000000000002</v>
      </c>
    </row>
    <row r="53" spans="1:13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5" spans="1:13" x14ac:dyDescent="0.25">
      <c r="A55" s="21" t="s">
        <v>84</v>
      </c>
    </row>
    <row r="56" spans="1:13" x14ac:dyDescent="0.25">
      <c r="A56" s="21" t="s">
        <v>76</v>
      </c>
    </row>
    <row r="57" spans="1:13" x14ac:dyDescent="0.25">
      <c r="A57" t="s">
        <v>63</v>
      </c>
      <c r="B57" s="1" t="s">
        <v>12</v>
      </c>
      <c r="C57" s="1" t="s">
        <v>13</v>
      </c>
      <c r="D57" s="1" t="s">
        <v>14</v>
      </c>
      <c r="E57" s="1" t="s">
        <v>16</v>
      </c>
      <c r="F57" s="1" t="s">
        <v>17</v>
      </c>
      <c r="G57" s="1" t="s">
        <v>18</v>
      </c>
      <c r="H57" s="1" t="s">
        <v>19</v>
      </c>
      <c r="I57" s="1" t="s">
        <v>20</v>
      </c>
      <c r="J57" s="1" t="s">
        <v>21</v>
      </c>
      <c r="K57" s="1" t="s">
        <v>22</v>
      </c>
      <c r="L57" s="1" t="s">
        <v>24</v>
      </c>
      <c r="M57" s="1" t="s">
        <v>34</v>
      </c>
    </row>
    <row r="58" spans="1:13" x14ac:dyDescent="0.25">
      <c r="A58" t="s">
        <v>26</v>
      </c>
      <c r="B58" s="14">
        <v>47.234111939994293</v>
      </c>
      <c r="C58" s="14">
        <v>12.522930169988994</v>
      </c>
      <c r="D58" s="14">
        <v>13.837593249357958</v>
      </c>
      <c r="E58" s="14">
        <v>12.728792140556846</v>
      </c>
      <c r="F58" s="14">
        <v>9.2515592515592502</v>
      </c>
      <c r="G58" s="14">
        <v>1.467530879295585</v>
      </c>
      <c r="H58" s="14">
        <v>0.2670090905385023</v>
      </c>
      <c r="I58" s="14">
        <v>2.3113611348905465</v>
      </c>
      <c r="J58" s="14">
        <v>0.20586197056785294</v>
      </c>
      <c r="K58" s="14">
        <v>0.17325017325017325</v>
      </c>
      <c r="L58" s="14">
        <v>100</v>
      </c>
      <c r="M58" s="37">
        <v>1.74</v>
      </c>
    </row>
    <row r="59" spans="1:13" x14ac:dyDescent="0.25">
      <c r="A59" t="s">
        <v>27</v>
      </c>
      <c r="B59" s="14">
        <v>47.525513915736532</v>
      </c>
      <c r="C59" s="14">
        <v>12.855687888424686</v>
      </c>
      <c r="D59" s="14">
        <v>13.712040905406248</v>
      </c>
      <c r="E59" s="14">
        <v>11.8330527322234</v>
      </c>
      <c r="F59" s="14">
        <v>9.5425162644717414</v>
      </c>
      <c r="G59" s="14">
        <v>1.498617779717736</v>
      </c>
      <c r="H59" s="14">
        <v>0.2806011099332793</v>
      </c>
      <c r="I59" s="14">
        <v>2.3674419571407781</v>
      </c>
      <c r="J59" s="14">
        <v>0.20785267402465135</v>
      </c>
      <c r="K59" s="14">
        <v>0.17667477292095365</v>
      </c>
      <c r="L59" s="14">
        <v>100.00000000000001</v>
      </c>
      <c r="M59" s="37">
        <v>1.74</v>
      </c>
    </row>
    <row r="60" spans="1:13" x14ac:dyDescent="0.25">
      <c r="A60" t="s">
        <v>28</v>
      </c>
      <c r="B60" s="14">
        <v>47.814479076120698</v>
      </c>
      <c r="C60" s="14">
        <v>13.307670019454447</v>
      </c>
      <c r="D60" s="14">
        <v>13.878885715468357</v>
      </c>
      <c r="E60" s="14">
        <v>10.252907819032247</v>
      </c>
      <c r="F60" s="14">
        <v>9.8327745353698415</v>
      </c>
      <c r="G60" s="14">
        <v>1.5956786290823299</v>
      </c>
      <c r="H60" s="14">
        <v>0.3104433130510369</v>
      </c>
      <c r="I60" s="14">
        <v>2.5973757191936748</v>
      </c>
      <c r="J60" s="14">
        <v>0.23386729583178109</v>
      </c>
      <c r="K60" s="14">
        <v>0.17591787739558759</v>
      </c>
      <c r="L60" s="14">
        <v>100</v>
      </c>
      <c r="M60" s="37">
        <v>1.98</v>
      </c>
    </row>
    <row r="61" spans="1:13" x14ac:dyDescent="0.25">
      <c r="A61" t="s">
        <v>29</v>
      </c>
      <c r="B61" s="14">
        <v>47.753144722841697</v>
      </c>
      <c r="C61" s="14">
        <v>13.93443817686242</v>
      </c>
      <c r="D61" s="14">
        <v>14.645735857857074</v>
      </c>
      <c r="E61" s="14">
        <v>8.1842960630839414</v>
      </c>
      <c r="F61" s="14">
        <v>9.9392190301281218</v>
      </c>
      <c r="G61" s="14">
        <v>1.6835016835016836</v>
      </c>
      <c r="H61" s="14">
        <v>0.3483609544215604</v>
      </c>
      <c r="I61" s="14">
        <v>3.0682000378970078</v>
      </c>
      <c r="J61" s="14">
        <v>0.25944874429722914</v>
      </c>
      <c r="K61" s="14">
        <v>0.18365472910927452</v>
      </c>
      <c r="L61" s="14">
        <v>100.00000000000003</v>
      </c>
      <c r="M61" s="37">
        <v>2.85</v>
      </c>
    </row>
    <row r="62" spans="1:13" x14ac:dyDescent="0.25">
      <c r="A62" t="s">
        <v>30</v>
      </c>
      <c r="B62" s="14">
        <v>48.106060606060609</v>
      </c>
      <c r="C62" s="14">
        <v>13.958129683936138</v>
      </c>
      <c r="D62" s="14">
        <v>14.119012707722385</v>
      </c>
      <c r="E62" s="14">
        <v>8.1337569240795045</v>
      </c>
      <c r="F62" s="14">
        <v>10.30873248615184</v>
      </c>
      <c r="G62" s="14">
        <v>1.6678885630498534</v>
      </c>
      <c r="H62" s="14">
        <v>0.34620397523623336</v>
      </c>
      <c r="I62" s="14">
        <v>2.9345878136200709</v>
      </c>
      <c r="J62" s="14">
        <v>0.2423427826653633</v>
      </c>
      <c r="K62" s="14">
        <v>0.18328445747800587</v>
      </c>
      <c r="L62" s="14">
        <v>100.00000000000001</v>
      </c>
      <c r="M62" s="37">
        <v>2.37</v>
      </c>
    </row>
    <row r="63" spans="1:13" x14ac:dyDescent="0.25">
      <c r="A63" t="s">
        <v>31</v>
      </c>
      <c r="B63" s="14">
        <v>48.333098322019218</v>
      </c>
      <c r="C63" s="14">
        <v>13.826722800797695</v>
      </c>
      <c r="D63" s="14">
        <v>13.957657675805249</v>
      </c>
      <c r="E63" s="14">
        <v>8.4040045927925391</v>
      </c>
      <c r="F63" s="14">
        <v>10.19277642366497</v>
      </c>
      <c r="G63" s="14">
        <v>1.6739520174042661</v>
      </c>
      <c r="H63" s="14">
        <v>0.34244505771206418</v>
      </c>
      <c r="I63" s="14">
        <v>2.8443083617025562</v>
      </c>
      <c r="J63" s="14">
        <v>0.2437403057832927</v>
      </c>
      <c r="K63" s="14">
        <v>0.18129444231815159</v>
      </c>
      <c r="L63" s="14">
        <v>100</v>
      </c>
      <c r="M63" s="37">
        <v>2.2000000000000002</v>
      </c>
    </row>
    <row r="64" spans="1:13" x14ac:dyDescent="0.25">
      <c r="A64" t="s">
        <v>32</v>
      </c>
      <c r="B64" s="14">
        <v>46.996386630532967</v>
      </c>
      <c r="C64" s="14">
        <v>14.151679395581835</v>
      </c>
      <c r="D64" s="14">
        <v>14.769647696476964</v>
      </c>
      <c r="E64" s="14">
        <v>9.6329145109632908</v>
      </c>
      <c r="F64" s="14">
        <v>9.3680709534368081</v>
      </c>
      <c r="G64" s="14">
        <v>1.5048862609838218</v>
      </c>
      <c r="H64" s="14">
        <v>0.27921491336125481</v>
      </c>
      <c r="I64" s="14">
        <v>2.8804303194547098</v>
      </c>
      <c r="J64" s="14">
        <v>0.24225999835755932</v>
      </c>
      <c r="K64" s="14">
        <v>0.17450932085078427</v>
      </c>
      <c r="L64" s="14">
        <v>100</v>
      </c>
      <c r="M64" s="37">
        <v>3.84</v>
      </c>
    </row>
    <row r="67" spans="1:13" x14ac:dyDescent="0.25">
      <c r="A67" t="s">
        <v>72</v>
      </c>
    </row>
    <row r="68" spans="1:13" x14ac:dyDescent="0.25">
      <c r="A68" s="21" t="s">
        <v>76</v>
      </c>
    </row>
    <row r="69" spans="1:13" x14ac:dyDescent="0.25">
      <c r="A69" t="s">
        <v>63</v>
      </c>
      <c r="B69" s="1" t="s">
        <v>12</v>
      </c>
      <c r="C69" s="1" t="s">
        <v>13</v>
      </c>
      <c r="D69" s="1" t="s">
        <v>14</v>
      </c>
      <c r="E69" s="1" t="s">
        <v>16</v>
      </c>
      <c r="F69" s="1" t="s">
        <v>17</v>
      </c>
      <c r="G69" s="1" t="s">
        <v>18</v>
      </c>
      <c r="H69" s="1" t="s">
        <v>19</v>
      </c>
      <c r="I69" s="1" t="s">
        <v>20</v>
      </c>
      <c r="J69" s="1" t="s">
        <v>21</v>
      </c>
      <c r="K69" s="1" t="s">
        <v>22</v>
      </c>
      <c r="L69" s="1" t="s">
        <v>23</v>
      </c>
      <c r="M69" s="1" t="s">
        <v>24</v>
      </c>
    </row>
    <row r="70" spans="1:13" x14ac:dyDescent="0.25">
      <c r="A70" t="s">
        <v>26</v>
      </c>
      <c r="B70" s="1">
        <v>46.17</v>
      </c>
      <c r="C70" s="1">
        <v>12.48</v>
      </c>
      <c r="D70" s="1">
        <v>13.37</v>
      </c>
      <c r="E70" s="1">
        <v>12.28</v>
      </c>
      <c r="F70" s="1">
        <v>9.0399999999999991</v>
      </c>
      <c r="G70" s="1">
        <v>1.66</v>
      </c>
      <c r="H70" s="1">
        <v>0.32</v>
      </c>
      <c r="I70" s="1">
        <v>2.17</v>
      </c>
      <c r="J70" s="1">
        <v>0.21</v>
      </c>
      <c r="K70" s="1">
        <v>0.17</v>
      </c>
      <c r="L70" s="1">
        <v>1.57</v>
      </c>
      <c r="M70" s="1">
        <v>99.46</v>
      </c>
    </row>
    <row r="71" spans="1:13" x14ac:dyDescent="0.25">
      <c r="A71" t="s">
        <v>27</v>
      </c>
      <c r="B71" s="1">
        <v>46.8</v>
      </c>
      <c r="C71" s="1">
        <v>12.64</v>
      </c>
      <c r="D71" s="1">
        <v>13.25</v>
      </c>
      <c r="E71" s="1">
        <v>11.71</v>
      </c>
      <c r="F71" s="1">
        <v>9.27</v>
      </c>
      <c r="G71" s="1">
        <v>1.72</v>
      </c>
      <c r="H71" s="1">
        <v>0.35</v>
      </c>
      <c r="I71" s="1">
        <v>2.2000000000000002</v>
      </c>
      <c r="J71" s="1">
        <v>0.21</v>
      </c>
      <c r="K71" s="1">
        <v>0.18</v>
      </c>
      <c r="L71" s="1">
        <v>1.24</v>
      </c>
      <c r="M71" s="1">
        <v>99.58</v>
      </c>
    </row>
    <row r="72" spans="1:13" x14ac:dyDescent="0.25">
      <c r="A72" t="s">
        <v>28</v>
      </c>
      <c r="B72" s="1">
        <v>46.96</v>
      </c>
      <c r="C72" s="1">
        <v>12.76</v>
      </c>
      <c r="D72" s="1">
        <v>13.2</v>
      </c>
      <c r="E72" s="1">
        <v>11.58</v>
      </c>
      <c r="F72" s="1">
        <v>9.24</v>
      </c>
      <c r="G72" s="1">
        <v>1.75</v>
      </c>
      <c r="H72" s="1">
        <v>0.35</v>
      </c>
      <c r="I72" s="1">
        <v>2.21</v>
      </c>
      <c r="J72" s="1">
        <v>0.21</v>
      </c>
      <c r="K72" s="1">
        <v>0.17</v>
      </c>
      <c r="L72" s="1">
        <v>1.18</v>
      </c>
      <c r="M72" s="1">
        <v>99.61</v>
      </c>
    </row>
    <row r="73" spans="1:13" x14ac:dyDescent="0.25">
      <c r="A73" t="s">
        <v>29</v>
      </c>
      <c r="B73" s="1">
        <v>46.59</v>
      </c>
      <c r="C73" s="1">
        <v>2.69</v>
      </c>
      <c r="D73" s="1">
        <v>13.69</v>
      </c>
      <c r="E73" s="1">
        <v>8.81</v>
      </c>
      <c r="F73" s="1">
        <v>9.2799999999999994</v>
      </c>
      <c r="G73" s="1">
        <v>1.75</v>
      </c>
      <c r="H73" s="1">
        <v>0.38</v>
      </c>
      <c r="I73" s="1">
        <v>1.75</v>
      </c>
      <c r="J73" s="1">
        <v>0.24</v>
      </c>
      <c r="K73" s="1">
        <v>0.18</v>
      </c>
      <c r="L73" s="1">
        <v>2.08</v>
      </c>
      <c r="M73" s="1">
        <v>99.53</v>
      </c>
    </row>
    <row r="74" spans="1:13" x14ac:dyDescent="0.25">
      <c r="A74" t="s">
        <v>30</v>
      </c>
      <c r="B74" s="1">
        <v>46.56</v>
      </c>
      <c r="C74" s="1">
        <v>13.23</v>
      </c>
      <c r="D74" s="1">
        <v>13.49</v>
      </c>
      <c r="E74" s="1">
        <v>9.3000000000000007</v>
      </c>
      <c r="F74" s="1">
        <v>10.15</v>
      </c>
      <c r="G74" s="1">
        <v>1.71</v>
      </c>
      <c r="H74" s="1">
        <v>0.32</v>
      </c>
      <c r="I74" s="1">
        <v>2.61</v>
      </c>
      <c r="J74" s="1">
        <v>0.22</v>
      </c>
      <c r="K74" s="1">
        <v>0.17</v>
      </c>
      <c r="L74" s="1">
        <v>2.0499999999999998</v>
      </c>
      <c r="M74" s="1">
        <v>99.8</v>
      </c>
    </row>
    <row r="75" spans="1:13" x14ac:dyDescent="0.25">
      <c r="A75" t="s">
        <v>31</v>
      </c>
      <c r="B75" s="1">
        <v>46.37</v>
      </c>
      <c r="C75" s="1">
        <v>13.72</v>
      </c>
      <c r="D75" s="1">
        <v>14</v>
      </c>
      <c r="E75" s="1">
        <v>7.55</v>
      </c>
      <c r="F75" s="1">
        <v>10.02</v>
      </c>
      <c r="G75" s="1">
        <v>1.82</v>
      </c>
      <c r="H75" s="1">
        <v>0.36</v>
      </c>
      <c r="I75" s="1">
        <v>2.95</v>
      </c>
      <c r="J75" s="1">
        <v>0.28000000000000003</v>
      </c>
      <c r="K75" s="1">
        <v>0.18</v>
      </c>
      <c r="L75" s="1">
        <v>2.4</v>
      </c>
      <c r="M75" s="1">
        <v>99.65</v>
      </c>
    </row>
    <row r="76" spans="1:13" x14ac:dyDescent="0.25">
      <c r="A76" t="s">
        <v>32</v>
      </c>
      <c r="B76" s="1">
        <v>43.37</v>
      </c>
      <c r="C76" s="1">
        <v>14.42</v>
      </c>
      <c r="D76" s="1">
        <v>14.93</v>
      </c>
      <c r="E76" s="1">
        <v>8.4700000000000006</v>
      </c>
      <c r="F76" s="1">
        <v>8.83</v>
      </c>
      <c r="G76" s="1">
        <v>1.42</v>
      </c>
      <c r="H76" s="1">
        <v>0.23</v>
      </c>
      <c r="I76" s="1">
        <v>2.96</v>
      </c>
      <c r="J76" s="1">
        <v>0.23</v>
      </c>
      <c r="K76" s="1">
        <v>0.17</v>
      </c>
      <c r="L76" s="1">
        <v>4.54</v>
      </c>
      <c r="M76" s="1">
        <v>99.56</v>
      </c>
    </row>
    <row r="79" spans="1:13" x14ac:dyDescent="0.25">
      <c r="J79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M13" sqref="M13"/>
    </sheetView>
  </sheetViews>
  <sheetFormatPr defaultRowHeight="15" x14ac:dyDescent="0.25"/>
  <sheetData>
    <row r="1" spans="1:8" x14ac:dyDescent="0.25">
      <c r="A1" t="s">
        <v>105</v>
      </c>
    </row>
    <row r="3" spans="1:8" x14ac:dyDescent="0.25">
      <c r="A3" s="54" t="s">
        <v>106</v>
      </c>
      <c r="B3" s="13" t="s">
        <v>107</v>
      </c>
      <c r="C3" s="13" t="s">
        <v>108</v>
      </c>
      <c r="D3" s="13" t="s">
        <v>109</v>
      </c>
      <c r="E3" s="13" t="s">
        <v>110</v>
      </c>
      <c r="F3" s="13" t="s">
        <v>111</v>
      </c>
      <c r="G3" s="13" t="s">
        <v>112</v>
      </c>
      <c r="H3" s="55" t="s">
        <v>113</v>
      </c>
    </row>
    <row r="4" spans="1:8" x14ac:dyDescent="0.25">
      <c r="A4" s="54" t="s">
        <v>114</v>
      </c>
      <c r="B4" s="17" t="s">
        <v>115</v>
      </c>
      <c r="C4" s="17" t="s">
        <v>115</v>
      </c>
      <c r="D4" s="17" t="s">
        <v>115</v>
      </c>
      <c r="E4" s="17" t="s">
        <v>115</v>
      </c>
      <c r="F4" s="17" t="s">
        <v>115</v>
      </c>
      <c r="G4" s="17" t="s">
        <v>115</v>
      </c>
      <c r="H4" s="17" t="s">
        <v>115</v>
      </c>
    </row>
    <row r="5" spans="1:8" x14ac:dyDescent="0.25">
      <c r="A5" s="56" t="s">
        <v>12</v>
      </c>
      <c r="B5" s="57">
        <v>50.23</v>
      </c>
      <c r="C5" s="57">
        <v>51.01</v>
      </c>
      <c r="D5" s="57">
        <v>50.86</v>
      </c>
      <c r="E5" s="57">
        <v>50.6</v>
      </c>
      <c r="F5" s="57">
        <v>50.53</v>
      </c>
      <c r="G5" s="57">
        <v>50.58</v>
      </c>
      <c r="H5" s="57">
        <v>49.89</v>
      </c>
    </row>
    <row r="6" spans="1:8" x14ac:dyDescent="0.25">
      <c r="A6" s="56" t="s">
        <v>20</v>
      </c>
      <c r="B6" s="57">
        <v>2.2999999999999998</v>
      </c>
      <c r="C6" s="57">
        <v>2.87</v>
      </c>
      <c r="D6" s="57">
        <v>2.5299999999999998</v>
      </c>
      <c r="E6" s="57">
        <v>2.68</v>
      </c>
      <c r="F6" s="57">
        <v>2.78</v>
      </c>
      <c r="G6" s="57">
        <v>2.91</v>
      </c>
      <c r="H6" s="57">
        <v>2.58</v>
      </c>
    </row>
    <row r="7" spans="1:8" x14ac:dyDescent="0.25">
      <c r="A7" s="56" t="s">
        <v>13</v>
      </c>
      <c r="B7" s="57">
        <v>13</v>
      </c>
      <c r="C7" s="57">
        <v>13.2</v>
      </c>
      <c r="D7" s="57">
        <v>13.08</v>
      </c>
      <c r="E7" s="57">
        <v>13.02</v>
      </c>
      <c r="F7" s="57">
        <v>12.96</v>
      </c>
      <c r="G7" s="57">
        <v>13.12</v>
      </c>
      <c r="H7" s="57">
        <v>12.87</v>
      </c>
    </row>
    <row r="8" spans="1:8" x14ac:dyDescent="0.25">
      <c r="A8" s="56" t="s">
        <v>14</v>
      </c>
      <c r="B8" s="57">
        <v>1.1299999999999999</v>
      </c>
      <c r="C8" s="57">
        <v>2.42</v>
      </c>
      <c r="D8" s="57">
        <v>1.43</v>
      </c>
      <c r="E8" s="57">
        <v>1.8</v>
      </c>
      <c r="F8" s="57">
        <v>2.23</v>
      </c>
      <c r="G8" s="57">
        <v>2.14</v>
      </c>
      <c r="H8" s="57">
        <v>1.93</v>
      </c>
    </row>
    <row r="9" spans="1:8" x14ac:dyDescent="0.25">
      <c r="A9" s="56" t="s">
        <v>15</v>
      </c>
      <c r="B9" s="57">
        <v>10.08</v>
      </c>
      <c r="C9" s="57">
        <v>9.9499999999999993</v>
      </c>
      <c r="D9" s="57">
        <v>10.08</v>
      </c>
      <c r="E9" s="57">
        <v>10.029999999999999</v>
      </c>
      <c r="F9" s="57">
        <v>9.8699999999999992</v>
      </c>
      <c r="G9" s="57">
        <v>10.27</v>
      </c>
      <c r="H9" s="57">
        <v>10.01</v>
      </c>
    </row>
    <row r="10" spans="1:8" x14ac:dyDescent="0.25">
      <c r="A10" s="56" t="s">
        <v>22</v>
      </c>
      <c r="B10" s="57">
        <v>0.17</v>
      </c>
      <c r="C10" s="57">
        <v>0.18</v>
      </c>
      <c r="D10" s="57">
        <v>0.17</v>
      </c>
      <c r="E10" s="57">
        <v>0.18</v>
      </c>
      <c r="F10" s="57">
        <v>0.18</v>
      </c>
      <c r="G10" s="57">
        <v>0.18</v>
      </c>
      <c r="H10" s="57">
        <v>0.18</v>
      </c>
    </row>
    <row r="11" spans="1:8" x14ac:dyDescent="0.25">
      <c r="A11" s="56" t="s">
        <v>16</v>
      </c>
      <c r="B11" s="57">
        <v>9.73</v>
      </c>
      <c r="C11" s="57">
        <v>7.2</v>
      </c>
      <c r="D11" s="57">
        <v>8.27</v>
      </c>
      <c r="E11" s="57">
        <v>7.66</v>
      </c>
      <c r="F11" s="57">
        <v>7.35</v>
      </c>
      <c r="G11" s="57">
        <v>7.17</v>
      </c>
      <c r="H11" s="57">
        <v>8.6</v>
      </c>
    </row>
    <row r="12" spans="1:8" x14ac:dyDescent="0.25">
      <c r="A12" s="56" t="s">
        <v>17</v>
      </c>
      <c r="B12" s="57">
        <v>10.3</v>
      </c>
      <c r="C12" s="57">
        <v>10.33</v>
      </c>
      <c r="D12" s="57">
        <v>10.69</v>
      </c>
      <c r="E12" s="57">
        <v>10.46</v>
      </c>
      <c r="F12" s="57">
        <v>10.29</v>
      </c>
      <c r="G12" s="57">
        <v>10.27</v>
      </c>
      <c r="H12" s="57">
        <v>10.42</v>
      </c>
    </row>
    <row r="13" spans="1:8" x14ac:dyDescent="0.25">
      <c r="A13" s="56" t="s">
        <v>18</v>
      </c>
      <c r="B13" s="57">
        <v>2.19</v>
      </c>
      <c r="C13" s="57">
        <v>2.34</v>
      </c>
      <c r="D13" s="57">
        <v>2.29</v>
      </c>
      <c r="E13" s="57">
        <v>2.34</v>
      </c>
      <c r="F13" s="57">
        <v>2.33</v>
      </c>
      <c r="G13" s="57">
        <v>2.36</v>
      </c>
      <c r="H13" s="57">
        <v>2.2400000000000002</v>
      </c>
    </row>
    <row r="14" spans="1:8" x14ac:dyDescent="0.25">
      <c r="A14" s="56" t="s">
        <v>19</v>
      </c>
      <c r="B14" s="57">
        <v>0.42</v>
      </c>
      <c r="C14" s="57">
        <v>0.55000000000000004</v>
      </c>
      <c r="D14" s="57">
        <v>0.48</v>
      </c>
      <c r="E14" s="57">
        <v>0.51</v>
      </c>
      <c r="F14" s="57">
        <v>0.54</v>
      </c>
      <c r="G14" s="57">
        <v>0.54</v>
      </c>
      <c r="H14" s="57">
        <v>0.47</v>
      </c>
    </row>
    <row r="15" spans="1:8" x14ac:dyDescent="0.25">
      <c r="A15" s="56" t="s">
        <v>21</v>
      </c>
      <c r="B15" s="57">
        <v>0.23</v>
      </c>
      <c r="C15" s="57">
        <v>0.28000000000000003</v>
      </c>
      <c r="D15" s="57">
        <v>0.25</v>
      </c>
      <c r="E15" s="57">
        <v>0.26</v>
      </c>
      <c r="F15" s="57">
        <v>0.27</v>
      </c>
      <c r="G15" s="57">
        <v>0.28999999999999998</v>
      </c>
      <c r="H15" s="57">
        <v>0.25</v>
      </c>
    </row>
    <row r="16" spans="1:8" x14ac:dyDescent="0.25">
      <c r="A16" s="56" t="s">
        <v>23</v>
      </c>
      <c r="B16" s="57">
        <v>0.5</v>
      </c>
      <c r="C16" s="57">
        <v>0.24</v>
      </c>
      <c r="D16" s="57">
        <v>0.33</v>
      </c>
      <c r="E16" s="57">
        <v>0.38</v>
      </c>
      <c r="F16" s="57">
        <v>0.46</v>
      </c>
      <c r="G16" s="57">
        <v>0.28999999999999998</v>
      </c>
      <c r="H16" s="57">
        <v>0.18</v>
      </c>
    </row>
    <row r="17" spans="1:8" x14ac:dyDescent="0.25">
      <c r="A17" s="56" t="s">
        <v>24</v>
      </c>
      <c r="B17" s="57">
        <v>100.27</v>
      </c>
      <c r="C17" s="57">
        <v>100.57</v>
      </c>
      <c r="D17" s="57">
        <v>100.46</v>
      </c>
      <c r="E17" s="57">
        <v>99.9</v>
      </c>
      <c r="F17" s="57">
        <v>99.81</v>
      </c>
      <c r="G17" s="57">
        <v>100.12</v>
      </c>
      <c r="H17" s="57">
        <v>99.61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opLeftCell="A22" workbookViewId="0">
      <selection activeCell="D53" sqref="D53"/>
    </sheetView>
  </sheetViews>
  <sheetFormatPr defaultRowHeight="15" x14ac:dyDescent="0.25"/>
  <sheetData>
    <row r="1" spans="1:21" x14ac:dyDescent="0.25">
      <c r="A1" t="s">
        <v>102</v>
      </c>
    </row>
    <row r="2" spans="1:21" x14ac:dyDescent="0.25">
      <c r="A2" t="s">
        <v>104</v>
      </c>
    </row>
    <row r="4" spans="1:21" x14ac:dyDescent="0.25">
      <c r="A4" t="s">
        <v>99</v>
      </c>
    </row>
    <row r="5" spans="1:21" x14ac:dyDescent="0.25">
      <c r="B5" s="42" t="s">
        <v>12</v>
      </c>
      <c r="C5" s="42" t="s">
        <v>20</v>
      </c>
      <c r="D5" s="42" t="s">
        <v>13</v>
      </c>
      <c r="E5" s="1" t="s">
        <v>14</v>
      </c>
      <c r="F5" s="1" t="s">
        <v>15</v>
      </c>
      <c r="G5" s="42" t="s">
        <v>16</v>
      </c>
      <c r="H5" s="42" t="s">
        <v>17</v>
      </c>
      <c r="I5" s="42" t="s">
        <v>18</v>
      </c>
      <c r="J5" s="42" t="s">
        <v>19</v>
      </c>
      <c r="K5" s="42" t="s">
        <v>21</v>
      </c>
      <c r="L5" s="1" t="s">
        <v>22</v>
      </c>
      <c r="M5" s="1" t="s">
        <v>34</v>
      </c>
      <c r="N5" s="1"/>
    </row>
    <row r="6" spans="1:21" x14ac:dyDescent="0.25">
      <c r="B6" s="43">
        <v>49.94</v>
      </c>
      <c r="C6" s="43">
        <v>2.71</v>
      </c>
      <c r="D6" s="43">
        <v>13.8</v>
      </c>
      <c r="E6" s="43">
        <v>2.82</v>
      </c>
      <c r="F6" s="43">
        <v>8.58</v>
      </c>
      <c r="G6" s="43">
        <v>7.23</v>
      </c>
      <c r="H6" s="43">
        <v>11.4</v>
      </c>
      <c r="I6" s="43">
        <v>2.2599999999999998</v>
      </c>
      <c r="J6" s="43">
        <v>0.52</v>
      </c>
      <c r="K6" s="43">
        <v>0.27</v>
      </c>
      <c r="L6" s="43">
        <v>0.17</v>
      </c>
      <c r="M6" s="43">
        <v>-0.52</v>
      </c>
      <c r="N6" s="44">
        <v>99.95</v>
      </c>
      <c r="T6" s="1"/>
      <c r="U6" s="1"/>
    </row>
    <row r="7" spans="1:21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1" x14ac:dyDescent="0.25">
      <c r="A8" t="s">
        <v>101</v>
      </c>
      <c r="L8" s="1"/>
      <c r="M8" s="1"/>
      <c r="N8" s="1"/>
    </row>
    <row r="9" spans="1:21" x14ac:dyDescent="0.25">
      <c r="A9" t="s">
        <v>94</v>
      </c>
      <c r="B9" s="1">
        <v>49.55</v>
      </c>
      <c r="C9" s="1">
        <v>2.74</v>
      </c>
      <c r="D9" s="1">
        <v>14.02</v>
      </c>
      <c r="E9" s="1">
        <v>2.4700000000000002</v>
      </c>
      <c r="F9" s="43">
        <v>8.65</v>
      </c>
      <c r="G9" s="1">
        <v>7.31</v>
      </c>
      <c r="H9" s="1">
        <v>11.34</v>
      </c>
      <c r="I9" s="1">
        <v>2.2200000000000002</v>
      </c>
      <c r="J9" s="1">
        <v>0.51</v>
      </c>
      <c r="K9" s="1">
        <v>0.26</v>
      </c>
      <c r="L9" s="43">
        <v>0.17</v>
      </c>
      <c r="M9" s="43">
        <v>-0.52</v>
      </c>
      <c r="N9" s="1">
        <f>SUM(B9:M9)</f>
        <v>98.720000000000027</v>
      </c>
      <c r="O9" t="s">
        <v>93</v>
      </c>
    </row>
    <row r="10" spans="1:21" x14ac:dyDescent="0.25">
      <c r="B10" s="1">
        <v>49.75</v>
      </c>
      <c r="C10" s="1">
        <v>2.75</v>
      </c>
      <c r="D10" s="1">
        <v>14.01</v>
      </c>
      <c r="E10" s="1">
        <v>2.5</v>
      </c>
      <c r="F10" s="43">
        <v>8.65</v>
      </c>
      <c r="G10" s="1">
        <v>7.31</v>
      </c>
      <c r="H10" s="1">
        <v>11.33</v>
      </c>
      <c r="I10" s="1">
        <v>2.2599999999999998</v>
      </c>
      <c r="J10" s="1">
        <v>0.51</v>
      </c>
      <c r="K10" s="1">
        <v>0.26</v>
      </c>
      <c r="L10" s="43">
        <v>0.17</v>
      </c>
      <c r="M10" s="43">
        <v>-0.52</v>
      </c>
      <c r="N10" s="1">
        <f>SUM(B10:M10)</f>
        <v>98.980000000000032</v>
      </c>
      <c r="O10" t="s">
        <v>93</v>
      </c>
    </row>
    <row r="11" spans="1:21" x14ac:dyDescent="0.25">
      <c r="B11" s="1">
        <v>49.7</v>
      </c>
      <c r="C11" s="1">
        <v>2.74</v>
      </c>
      <c r="D11" s="1">
        <v>14.02</v>
      </c>
      <c r="E11" s="1">
        <v>2.5099999999999998</v>
      </c>
      <c r="F11" s="45">
        <v>8.65</v>
      </c>
      <c r="G11" s="1">
        <v>7.32</v>
      </c>
      <c r="H11" s="1">
        <v>11.35</v>
      </c>
      <c r="I11" s="1">
        <v>2.23</v>
      </c>
      <c r="J11" s="1">
        <v>0.51</v>
      </c>
      <c r="K11" s="1">
        <v>0.28000000000000003</v>
      </c>
      <c r="L11" s="45">
        <v>0.17</v>
      </c>
      <c r="M11" s="45">
        <v>-0.52</v>
      </c>
      <c r="N11" s="1">
        <f>SUM(B11:M11)</f>
        <v>98.960000000000036</v>
      </c>
      <c r="O11" t="s">
        <v>93</v>
      </c>
    </row>
    <row r="12" spans="1:21" x14ac:dyDescent="0.25">
      <c r="B12" s="1"/>
      <c r="C12" s="1"/>
      <c r="D12" s="1"/>
      <c r="E12" s="1"/>
      <c r="F12" s="46"/>
      <c r="G12" s="1"/>
      <c r="H12" s="1"/>
      <c r="I12" s="1"/>
      <c r="J12" s="1"/>
      <c r="K12" s="1"/>
      <c r="L12" s="46"/>
      <c r="M12" s="46"/>
      <c r="N12" s="1"/>
    </row>
    <row r="13" spans="1:21" x14ac:dyDescent="0.25">
      <c r="B13" s="1"/>
      <c r="C13" s="1"/>
      <c r="D13" s="1"/>
      <c r="E13" s="1"/>
      <c r="F13" s="46"/>
      <c r="G13" s="1"/>
      <c r="H13" s="1"/>
      <c r="I13" s="1"/>
      <c r="J13" s="1"/>
      <c r="K13" s="1"/>
      <c r="L13" s="46"/>
      <c r="M13" s="46"/>
      <c r="N13" s="1"/>
    </row>
    <row r="14" spans="1:21" x14ac:dyDescent="0.25">
      <c r="B14" s="14">
        <v>49.82</v>
      </c>
      <c r="C14" s="14">
        <v>2.8</v>
      </c>
      <c r="D14" s="14">
        <v>13.71</v>
      </c>
      <c r="E14" s="14">
        <v>2.89</v>
      </c>
      <c r="F14" s="14">
        <v>8.65</v>
      </c>
      <c r="G14" s="14">
        <v>7.29</v>
      </c>
      <c r="H14" s="14">
        <v>11.6</v>
      </c>
      <c r="I14" s="14">
        <v>2.29</v>
      </c>
      <c r="J14" s="14">
        <v>0.52</v>
      </c>
      <c r="K14" s="14">
        <v>0.28000000000000003</v>
      </c>
      <c r="L14" s="14">
        <v>0.17</v>
      </c>
      <c r="M14" s="14">
        <v>-0.52</v>
      </c>
      <c r="N14" s="14">
        <v>99.49</v>
      </c>
      <c r="O14" s="47">
        <v>39114</v>
      </c>
    </row>
    <row r="15" spans="1:21" x14ac:dyDescent="0.25">
      <c r="B15" s="14">
        <v>49.78</v>
      </c>
      <c r="C15" s="14">
        <v>2.8</v>
      </c>
      <c r="D15" s="14">
        <v>13.63</v>
      </c>
      <c r="E15" s="14">
        <v>2.89</v>
      </c>
      <c r="F15" s="14">
        <v>8.65</v>
      </c>
      <c r="G15" s="14">
        <v>7.28</v>
      </c>
      <c r="H15" s="14">
        <v>11.59</v>
      </c>
      <c r="I15" s="14">
        <v>2.25</v>
      </c>
      <c r="J15" s="14">
        <v>0.52</v>
      </c>
      <c r="K15" s="14">
        <v>0.27</v>
      </c>
      <c r="L15" s="14">
        <v>0.17</v>
      </c>
      <c r="M15" s="14">
        <v>-0.52</v>
      </c>
      <c r="N15" s="14">
        <v>99.3</v>
      </c>
      <c r="O15" s="47">
        <v>39114</v>
      </c>
    </row>
    <row r="16" spans="1:21" x14ac:dyDescent="0.25">
      <c r="B16" s="14">
        <v>50.03</v>
      </c>
      <c r="C16" s="14">
        <v>2.8</v>
      </c>
      <c r="D16" s="14">
        <v>13.71</v>
      </c>
      <c r="E16" s="14">
        <v>2.88</v>
      </c>
      <c r="F16" s="14">
        <v>8.65</v>
      </c>
      <c r="G16" s="14">
        <v>7.3</v>
      </c>
      <c r="H16" s="14">
        <v>11.58</v>
      </c>
      <c r="I16" s="14">
        <v>2.27</v>
      </c>
      <c r="J16" s="14">
        <v>0.52</v>
      </c>
      <c r="K16" s="14">
        <v>0.28000000000000003</v>
      </c>
      <c r="L16" s="14">
        <v>0.17</v>
      </c>
      <c r="M16" s="14">
        <v>-0.52</v>
      </c>
      <c r="N16" s="14">
        <v>99.66</v>
      </c>
      <c r="O16" s="47">
        <v>39114</v>
      </c>
    </row>
    <row r="17" spans="1:14" x14ac:dyDescent="0.25">
      <c r="B17" s="1"/>
      <c r="C17" s="1"/>
      <c r="D17" s="1"/>
      <c r="E17" s="1"/>
      <c r="F17" s="46"/>
      <c r="G17" s="1"/>
      <c r="H17" s="1"/>
      <c r="I17" s="1"/>
      <c r="J17" s="1"/>
      <c r="K17" s="46"/>
      <c r="L17" s="46"/>
      <c r="M17" s="1"/>
    </row>
    <row r="18" spans="1:14" x14ac:dyDescent="0.25">
      <c r="B18" s="1"/>
      <c r="C18" s="1"/>
      <c r="D18" s="1"/>
      <c r="E18" s="1"/>
      <c r="F18" s="46"/>
      <c r="G18" s="1"/>
      <c r="H18" s="1"/>
      <c r="I18" s="1"/>
      <c r="J18" s="1"/>
      <c r="K18" s="1"/>
      <c r="L18" s="46"/>
      <c r="M18" s="46"/>
      <c r="N18" s="1"/>
    </row>
    <row r="19" spans="1:14" x14ac:dyDescent="0.25">
      <c r="A19" t="s">
        <v>100</v>
      </c>
      <c r="B19" s="1"/>
      <c r="C19" s="1"/>
      <c r="D19" s="1"/>
      <c r="E19" s="1"/>
      <c r="F19" s="46"/>
      <c r="G19" s="1"/>
      <c r="H19" s="1"/>
      <c r="I19" s="1"/>
      <c r="J19" s="1"/>
      <c r="K19" s="1"/>
      <c r="L19" s="46"/>
      <c r="M19" s="46"/>
      <c r="N19" s="1"/>
    </row>
    <row r="20" spans="1:14" x14ac:dyDescent="0.25">
      <c r="B20" s="1">
        <v>49.9</v>
      </c>
      <c r="C20" s="1">
        <v>2.73</v>
      </c>
      <c r="D20" s="1">
        <v>13.5</v>
      </c>
      <c r="E20" s="1">
        <v>12.3</v>
      </c>
      <c r="F20" s="46">
        <v>7.23</v>
      </c>
      <c r="G20" s="1">
        <v>11.4</v>
      </c>
      <c r="H20" s="1">
        <v>2.2200000000000002</v>
      </c>
      <c r="I20" s="1">
        <v>0.52</v>
      </c>
      <c r="J20" s="1">
        <v>0.27</v>
      </c>
      <c r="K20" s="1">
        <v>0.13</v>
      </c>
      <c r="L20" s="46"/>
      <c r="M20" s="46"/>
      <c r="N20" s="1"/>
    </row>
    <row r="22" spans="1:14" x14ac:dyDescent="0.25">
      <c r="A22" t="s">
        <v>90</v>
      </c>
    </row>
    <row r="23" spans="1:14" x14ac:dyDescent="0.25">
      <c r="A23" s="39"/>
      <c r="B23" s="39" t="s">
        <v>12</v>
      </c>
      <c r="C23" s="39" t="s">
        <v>20</v>
      </c>
      <c r="D23" s="39" t="s">
        <v>13</v>
      </c>
      <c r="E23" s="39" t="s">
        <v>92</v>
      </c>
      <c r="F23" s="39" t="s">
        <v>16</v>
      </c>
      <c r="G23" s="39" t="s">
        <v>17</v>
      </c>
      <c r="H23" s="39" t="s">
        <v>18</v>
      </c>
      <c r="I23" s="39" t="s">
        <v>19</v>
      </c>
      <c r="J23" s="39" t="s">
        <v>21</v>
      </c>
      <c r="K23" s="39" t="s">
        <v>22</v>
      </c>
    </row>
    <row r="24" spans="1:14" x14ac:dyDescent="0.25">
      <c r="A24" s="39" t="s">
        <v>91</v>
      </c>
      <c r="B24" s="40">
        <v>49.693498140890355</v>
      </c>
      <c r="C24" s="40">
        <v>2.7434428700633098</v>
      </c>
      <c r="D24" s="40">
        <v>13.445884835694905</v>
      </c>
      <c r="E24" s="40">
        <v>12.290222088232335</v>
      </c>
      <c r="F24" s="40">
        <v>7.2656014470907442</v>
      </c>
      <c r="G24" s="40">
        <v>11.506381268214247</v>
      </c>
      <c r="H24" s="40">
        <v>2.150537634408602</v>
      </c>
      <c r="I24" s="40">
        <v>0.51251130539644252</v>
      </c>
      <c r="J24" s="40">
        <v>0.22108330821023009</v>
      </c>
      <c r="K24" s="40">
        <v>0.17083710179881417</v>
      </c>
      <c r="L24" s="14">
        <f>SUM(B24:J24)</f>
        <v>99.829162898201176</v>
      </c>
    </row>
    <row r="26" spans="1:14" x14ac:dyDescent="0.25">
      <c r="A26" t="s">
        <v>103</v>
      </c>
    </row>
    <row r="27" spans="1:14" x14ac:dyDescent="0.25">
      <c r="B27" s="52" t="s">
        <v>12</v>
      </c>
      <c r="C27" s="52" t="s">
        <v>20</v>
      </c>
      <c r="D27" s="52" t="s">
        <v>13</v>
      </c>
      <c r="E27" s="52" t="s">
        <v>92</v>
      </c>
      <c r="F27" s="49" t="s">
        <v>22</v>
      </c>
      <c r="G27" s="49" t="s">
        <v>16</v>
      </c>
      <c r="H27" s="49" t="s">
        <v>17</v>
      </c>
      <c r="I27" s="49" t="s">
        <v>18</v>
      </c>
      <c r="J27" s="49" t="s">
        <v>19</v>
      </c>
      <c r="K27" s="49" t="s">
        <v>21</v>
      </c>
      <c r="L27" s="49" t="s">
        <v>33</v>
      </c>
    </row>
    <row r="28" spans="1:14" x14ac:dyDescent="0.25">
      <c r="A28" s="50" t="s">
        <v>91</v>
      </c>
      <c r="B28" s="41">
        <v>49.94</v>
      </c>
      <c r="C28" s="41">
        <v>2.72</v>
      </c>
      <c r="D28" s="41">
        <v>13.63</v>
      </c>
      <c r="E28" s="41">
        <v>12.43</v>
      </c>
      <c r="F28" s="48">
        <v>0.16500000000000001</v>
      </c>
      <c r="G28" s="48">
        <v>7.2990000000000004</v>
      </c>
      <c r="H28" s="48">
        <v>11.473000000000001</v>
      </c>
      <c r="I28" s="48">
        <v>2.1960000000000002</v>
      </c>
      <c r="J28" s="48">
        <v>0.505</v>
      </c>
      <c r="K28" s="48">
        <v>0.26500000000000001</v>
      </c>
      <c r="L28" s="49">
        <f t="shared" ref="L28:L37" si="0">SUM(B28:K28)</f>
        <v>100.623</v>
      </c>
    </row>
    <row r="29" spans="1:14" x14ac:dyDescent="0.25">
      <c r="A29" s="50" t="s">
        <v>91</v>
      </c>
      <c r="B29" s="41">
        <v>50.02</v>
      </c>
      <c r="C29" s="41">
        <v>2.73</v>
      </c>
      <c r="D29" s="41">
        <v>13.66</v>
      </c>
      <c r="E29" s="41">
        <v>12.45</v>
      </c>
      <c r="F29" s="48">
        <v>0.16500000000000001</v>
      </c>
      <c r="G29" s="48">
        <v>7.2919999999999998</v>
      </c>
      <c r="H29" s="48">
        <v>11.481999999999999</v>
      </c>
      <c r="I29" s="48">
        <v>2.19</v>
      </c>
      <c r="J29" s="48">
        <v>0.50700000000000001</v>
      </c>
      <c r="K29" s="48">
        <v>0.26700000000000002</v>
      </c>
      <c r="L29" s="49">
        <f t="shared" si="0"/>
        <v>100.76300000000001</v>
      </c>
    </row>
    <row r="30" spans="1:14" x14ac:dyDescent="0.25">
      <c r="A30" s="50" t="s">
        <v>91</v>
      </c>
      <c r="B30" s="41">
        <v>49.97</v>
      </c>
      <c r="C30" s="41">
        <v>2.73</v>
      </c>
      <c r="D30" s="41">
        <v>13.66</v>
      </c>
      <c r="E30" s="41">
        <v>12.41</v>
      </c>
      <c r="F30" s="48">
        <v>0.16500000000000001</v>
      </c>
      <c r="G30" s="48">
        <v>7.2850000000000001</v>
      </c>
      <c r="H30" s="48">
        <v>11.484999999999999</v>
      </c>
      <c r="I30" s="48">
        <v>2.1970000000000001</v>
      </c>
      <c r="J30" s="48">
        <v>0.50700000000000001</v>
      </c>
      <c r="K30" s="48">
        <v>0.26700000000000002</v>
      </c>
      <c r="L30" s="49">
        <f t="shared" si="0"/>
        <v>100.676</v>
      </c>
    </row>
    <row r="31" spans="1:14" x14ac:dyDescent="0.25">
      <c r="A31" s="50" t="s">
        <v>91</v>
      </c>
      <c r="B31" s="41">
        <v>49.94</v>
      </c>
      <c r="C31" s="41">
        <v>2.72</v>
      </c>
      <c r="D31" s="41">
        <v>13.65</v>
      </c>
      <c r="E31" s="41">
        <v>12.42</v>
      </c>
      <c r="F31" s="48">
        <v>0.16500000000000001</v>
      </c>
      <c r="G31" s="48">
        <v>7.2939999999999996</v>
      </c>
      <c r="H31" s="48">
        <v>11.49</v>
      </c>
      <c r="I31" s="48">
        <v>2.2000000000000002</v>
      </c>
      <c r="J31" s="48">
        <v>0.505</v>
      </c>
      <c r="K31" s="48">
        <v>0.26600000000000001</v>
      </c>
      <c r="L31" s="49">
        <f t="shared" si="0"/>
        <v>100.65</v>
      </c>
    </row>
    <row r="32" spans="1:14" x14ac:dyDescent="0.25">
      <c r="A32" s="50" t="s">
        <v>91</v>
      </c>
      <c r="B32" s="41">
        <v>49.83</v>
      </c>
      <c r="C32" s="41">
        <v>2.72</v>
      </c>
      <c r="D32" s="41">
        <v>13.61</v>
      </c>
      <c r="E32" s="41">
        <v>12.4</v>
      </c>
      <c r="F32" s="48">
        <v>0.16500000000000001</v>
      </c>
      <c r="G32" s="48">
        <v>7.2910000000000004</v>
      </c>
      <c r="H32" s="48">
        <v>11.473000000000001</v>
      </c>
      <c r="I32" s="48">
        <v>2.202</v>
      </c>
      <c r="J32" s="48">
        <v>0.504</v>
      </c>
      <c r="K32" s="48">
        <v>0.26700000000000002</v>
      </c>
      <c r="L32" s="49">
        <f t="shared" si="0"/>
        <v>100.462</v>
      </c>
    </row>
    <row r="33" spans="1:21" x14ac:dyDescent="0.25">
      <c r="A33" s="50" t="s">
        <v>91</v>
      </c>
      <c r="B33" s="41">
        <v>49.95</v>
      </c>
      <c r="C33" s="41">
        <v>2.73</v>
      </c>
      <c r="D33" s="41">
        <v>13.62</v>
      </c>
      <c r="E33" s="41">
        <v>12.43</v>
      </c>
      <c r="F33" s="48">
        <v>0.16500000000000001</v>
      </c>
      <c r="G33" s="48">
        <v>7.3090000000000002</v>
      </c>
      <c r="H33" s="48">
        <v>11.505000000000001</v>
      </c>
      <c r="I33" s="48">
        <v>2.1909999999999998</v>
      </c>
      <c r="J33" s="48">
        <v>0.504</v>
      </c>
      <c r="K33" s="48">
        <v>0.26600000000000001</v>
      </c>
      <c r="L33" s="49">
        <f t="shared" si="0"/>
        <v>100.67</v>
      </c>
    </row>
    <row r="34" spans="1:21" x14ac:dyDescent="0.25">
      <c r="A34" s="50" t="s">
        <v>91</v>
      </c>
      <c r="B34" s="41">
        <v>50</v>
      </c>
      <c r="C34" s="41">
        <v>2.73</v>
      </c>
      <c r="D34" s="41">
        <v>13.65</v>
      </c>
      <c r="E34" s="41">
        <v>12.42</v>
      </c>
      <c r="F34" s="48">
        <v>0.16400000000000001</v>
      </c>
      <c r="G34" s="48">
        <v>7.3040000000000003</v>
      </c>
      <c r="H34" s="48">
        <v>11.491</v>
      </c>
      <c r="I34" s="48">
        <v>2.19</v>
      </c>
      <c r="J34" s="48">
        <v>0.505</v>
      </c>
      <c r="K34" s="48">
        <v>0.26600000000000001</v>
      </c>
      <c r="L34" s="49">
        <f t="shared" si="0"/>
        <v>100.72</v>
      </c>
    </row>
    <row r="35" spans="1:21" x14ac:dyDescent="0.25">
      <c r="A35" s="50" t="s">
        <v>91</v>
      </c>
      <c r="B35" s="51">
        <v>49.92</v>
      </c>
      <c r="C35" s="51">
        <v>2.73</v>
      </c>
      <c r="D35" s="51">
        <v>13.62</v>
      </c>
      <c r="E35" s="51">
        <v>12.42</v>
      </c>
      <c r="F35" s="53">
        <v>0.16600000000000001</v>
      </c>
      <c r="G35" s="53">
        <v>7.29</v>
      </c>
      <c r="H35" s="53">
        <v>11.486000000000001</v>
      </c>
      <c r="I35" s="53">
        <v>2.1989999999999998</v>
      </c>
      <c r="J35" s="53">
        <v>0.50700000000000001</v>
      </c>
      <c r="K35" s="53">
        <v>0.26800000000000002</v>
      </c>
      <c r="L35" s="49">
        <f t="shared" si="0"/>
        <v>100.60600000000001</v>
      </c>
    </row>
    <row r="36" spans="1:21" x14ac:dyDescent="0.25">
      <c r="A36" s="50" t="s">
        <v>91</v>
      </c>
      <c r="B36" s="51">
        <v>49.97</v>
      </c>
      <c r="C36" s="51">
        <v>2.73</v>
      </c>
      <c r="D36" s="51">
        <v>13.64</v>
      </c>
      <c r="E36" s="51">
        <v>12.43</v>
      </c>
      <c r="F36" s="53">
        <v>0.16500000000000001</v>
      </c>
      <c r="G36" s="53">
        <v>7.2889999999999997</v>
      </c>
      <c r="H36" s="53">
        <v>11.488</v>
      </c>
      <c r="I36" s="53">
        <v>2.1920000000000002</v>
      </c>
      <c r="J36" s="53">
        <v>0.50800000000000001</v>
      </c>
      <c r="K36" s="53">
        <v>0.26800000000000002</v>
      </c>
      <c r="L36" s="49">
        <f t="shared" si="0"/>
        <v>100.68000000000002</v>
      </c>
    </row>
    <row r="37" spans="1:21" x14ac:dyDescent="0.25">
      <c r="A37" s="50" t="s">
        <v>91</v>
      </c>
      <c r="B37" s="51">
        <v>49.95</v>
      </c>
      <c r="C37" s="51">
        <v>2.72</v>
      </c>
      <c r="D37" s="51">
        <v>13.66</v>
      </c>
      <c r="E37" s="51">
        <v>12.43</v>
      </c>
      <c r="F37" s="53">
        <v>0.16500000000000001</v>
      </c>
      <c r="G37" s="53">
        <v>7.29</v>
      </c>
      <c r="H37" s="53">
        <v>11.478999999999999</v>
      </c>
      <c r="I37" s="53">
        <v>2.1970000000000001</v>
      </c>
      <c r="J37" s="53">
        <v>0.50700000000000001</v>
      </c>
      <c r="K37" s="53">
        <v>0.26600000000000001</v>
      </c>
      <c r="L37" s="49">
        <f t="shared" si="0"/>
        <v>100.66400000000002</v>
      </c>
    </row>
    <row r="40" spans="1:21" x14ac:dyDescent="0.25">
      <c r="B40" s="1" t="s">
        <v>95</v>
      </c>
      <c r="C40" s="1" t="s">
        <v>96</v>
      </c>
      <c r="D40" s="1" t="s">
        <v>95</v>
      </c>
      <c r="E40" s="1" t="s">
        <v>96</v>
      </c>
    </row>
    <row r="41" spans="1:21" x14ac:dyDescent="0.25">
      <c r="B41" s="1" t="s">
        <v>97</v>
      </c>
      <c r="C41" s="1" t="s">
        <v>97</v>
      </c>
      <c r="D41" s="1" t="s">
        <v>98</v>
      </c>
      <c r="E41" s="1" t="s">
        <v>98</v>
      </c>
    </row>
    <row r="42" spans="1:21" x14ac:dyDescent="0.25">
      <c r="A42" t="s">
        <v>12</v>
      </c>
      <c r="B42" s="14">
        <v>49.57</v>
      </c>
      <c r="C42" s="14">
        <v>49.73</v>
      </c>
      <c r="D42" s="14">
        <v>50.64</v>
      </c>
      <c r="E42" s="14">
        <v>50.3</v>
      </c>
    </row>
    <row r="43" spans="1:21" x14ac:dyDescent="0.25">
      <c r="A43" t="s">
        <v>20</v>
      </c>
      <c r="B43" s="14">
        <v>2.93</v>
      </c>
      <c r="C43" s="14">
        <v>2.85</v>
      </c>
      <c r="D43" s="14">
        <v>2.91</v>
      </c>
      <c r="E43" s="14">
        <v>3.26</v>
      </c>
    </row>
    <row r="44" spans="1:21" x14ac:dyDescent="0.25">
      <c r="A44" t="s">
        <v>13</v>
      </c>
      <c r="B44" s="14">
        <v>14.58</v>
      </c>
      <c r="C44" s="14">
        <v>14.79</v>
      </c>
      <c r="D44" s="14">
        <v>13.52</v>
      </c>
      <c r="E44" s="14">
        <v>13.32</v>
      </c>
      <c r="T44" s="1"/>
      <c r="U44" s="1"/>
    </row>
    <row r="45" spans="1:21" x14ac:dyDescent="0.25">
      <c r="A45" t="s">
        <v>14</v>
      </c>
      <c r="B45" s="14">
        <v>12</v>
      </c>
      <c r="C45" s="14">
        <v>11.81</v>
      </c>
      <c r="D45" s="14">
        <v>13.78</v>
      </c>
      <c r="E45" s="14">
        <v>14.16</v>
      </c>
      <c r="T45" s="1"/>
      <c r="U45" s="1"/>
    </row>
    <row r="46" spans="1:21" x14ac:dyDescent="0.25">
      <c r="A46" t="s">
        <v>22</v>
      </c>
      <c r="B46" s="14">
        <v>0.17</v>
      </c>
      <c r="C46" s="14">
        <v>0.16</v>
      </c>
      <c r="D46" s="14">
        <v>0.18</v>
      </c>
      <c r="E46" s="14">
        <v>0.19</v>
      </c>
    </row>
    <row r="47" spans="1:21" x14ac:dyDescent="0.25">
      <c r="A47" t="s">
        <v>16</v>
      </c>
      <c r="B47" s="14">
        <v>6.3</v>
      </c>
      <c r="C47" s="14">
        <v>6.61</v>
      </c>
      <c r="D47" s="14">
        <v>5.88</v>
      </c>
      <c r="E47" s="14">
        <v>5.7</v>
      </c>
    </row>
    <row r="48" spans="1:21" x14ac:dyDescent="0.25">
      <c r="A48" t="s">
        <v>17</v>
      </c>
      <c r="B48" s="14">
        <v>11.35</v>
      </c>
      <c r="C48" s="14">
        <v>11.5</v>
      </c>
      <c r="D48" s="14">
        <v>10.43</v>
      </c>
      <c r="E48" s="14">
        <v>10.06</v>
      </c>
    </row>
    <row r="49" spans="1:5" x14ac:dyDescent="0.25">
      <c r="A49" t="s">
        <v>18</v>
      </c>
      <c r="B49" s="14">
        <v>2.37</v>
      </c>
      <c r="C49" s="14">
        <v>2.34</v>
      </c>
      <c r="D49" s="14">
        <v>2.39</v>
      </c>
      <c r="E49" s="14">
        <v>2.42</v>
      </c>
    </row>
    <row r="50" spans="1:5" x14ac:dyDescent="0.25">
      <c r="A50" t="s">
        <v>19</v>
      </c>
      <c r="B50" s="14">
        <v>0.41</v>
      </c>
      <c r="C50" s="14">
        <v>0.39</v>
      </c>
      <c r="D50" s="14">
        <v>0.56000000000000005</v>
      </c>
      <c r="E50" s="14">
        <v>0.62</v>
      </c>
    </row>
    <row r="51" spans="1:5" x14ac:dyDescent="0.25">
      <c r="A51" t="s">
        <v>21</v>
      </c>
      <c r="B51" s="14">
        <v>0.19</v>
      </c>
      <c r="C51" s="14">
        <v>0.2</v>
      </c>
      <c r="D51" s="14">
        <v>0.28000000000000003</v>
      </c>
      <c r="E51" s="14">
        <v>0.32</v>
      </c>
    </row>
    <row r="52" spans="1:5" x14ac:dyDescent="0.25">
      <c r="A52" t="s">
        <v>24</v>
      </c>
      <c r="B52" s="14">
        <v>99.579999999999984</v>
      </c>
      <c r="C52" s="14">
        <v>100.38000000000001</v>
      </c>
      <c r="D52" s="14">
        <f>SUM(D42:D51)</f>
        <v>100.57000000000001</v>
      </c>
      <c r="E52" s="14">
        <v>100.35</v>
      </c>
    </row>
    <row r="53" spans="1:5" x14ac:dyDescent="0.25">
      <c r="A53" t="s">
        <v>23</v>
      </c>
      <c r="B53" s="14">
        <v>-0.28999999999999998</v>
      </c>
      <c r="C53" s="14">
        <v>-0.28999999999999998</v>
      </c>
      <c r="D53" s="14">
        <v>-0.49</v>
      </c>
      <c r="E53" s="14">
        <v>-0.49</v>
      </c>
    </row>
    <row r="54" spans="1:5" x14ac:dyDescent="0.25">
      <c r="B54" s="1"/>
      <c r="C54" s="1"/>
    </row>
    <row r="55" spans="1:5" x14ac:dyDescent="0.25">
      <c r="B55" s="1"/>
      <c r="C55" s="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F02-25</vt:lpstr>
      <vt:lpstr>F4-69</vt:lpstr>
      <vt:lpstr>F02-1-7</vt:lpstr>
      <vt:lpstr>Bomb rinds</vt:lpstr>
      <vt:lpstr>BHVO</vt:lpstr>
    </vt:vector>
  </TitlesOfParts>
  <Company>Smithsonian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Rose, Timothy</dc:creator>
  <cp:lastModifiedBy>Rose, Timothy</cp:lastModifiedBy>
  <dcterms:created xsi:type="dcterms:W3CDTF">2018-03-20T13:47:09Z</dcterms:created>
  <dcterms:modified xsi:type="dcterms:W3CDTF">2018-10-10T19:13:45Z</dcterms:modified>
</cp:coreProperties>
</file>