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985" windowHeight="5550" firstSheet="6" activeTab="6"/>
  </bookViews>
  <sheets>
    <sheet name="PlotDat3" sheetId="1" state="hidden" r:id="rId1"/>
    <sheet name="PlotDat4" sheetId="2" state="hidden" r:id="rId2"/>
    <sheet name="PlotDat5" sheetId="3" state="hidden" r:id="rId3"/>
    <sheet name="PlotDat6" sheetId="4" state="hidden" r:id="rId4"/>
    <sheet name="PlotDat7" sheetId="5" state="hidden" r:id="rId5"/>
    <sheet name="PlotDat8" sheetId="6" state="hidden" r:id="rId6"/>
    <sheet name="Lu-Hf" sheetId="7" r:id="rId7"/>
  </sheets>
  <definedNames>
    <definedName name="gauss">#REF!</definedName>
    <definedName name="_xlnm.Print_Titles" localSheetId="6">'Lu-Hf'!$3:$3</definedName>
  </definedNames>
  <calcPr fullCalcOnLoad="1"/>
</workbook>
</file>

<file path=xl/sharedStrings.xml><?xml version="1.0" encoding="utf-8"?>
<sst xmlns="http://schemas.openxmlformats.org/spreadsheetml/2006/main" count="1030" uniqueCount="340">
  <si>
    <t xml:space="preserve">Grain No.
</t>
  </si>
  <si>
    <t>Age(Ma)</t>
  </si>
  <si>
    <t>εHf(0)</t>
  </si>
  <si>
    <t>εHf(t)</t>
  </si>
  <si>
    <r>
      <t>T</t>
    </r>
    <r>
      <rPr>
        <b/>
        <vertAlign val="subscript"/>
        <sz val="11"/>
        <color indexed="8"/>
        <rFont val="Times New Roman"/>
        <family val="1"/>
      </rPr>
      <t xml:space="preserve">DM </t>
    </r>
    <r>
      <rPr>
        <b/>
        <sz val="11"/>
        <color indexed="8"/>
        <rFont val="Times New Roman"/>
        <family val="1"/>
      </rPr>
      <t>(Ma)</t>
    </r>
  </si>
  <si>
    <r>
      <t>T</t>
    </r>
    <r>
      <rPr>
        <b/>
        <vertAlign val="subscript"/>
        <sz val="11"/>
        <color indexed="8"/>
        <rFont val="Times New Roman"/>
        <family val="1"/>
      </rPr>
      <t>DM</t>
    </r>
    <r>
      <rPr>
        <b/>
        <vertAlign val="superscript"/>
        <sz val="11"/>
        <color indexed="8"/>
        <rFont val="Times New Roman"/>
        <family val="1"/>
      </rPr>
      <t xml:space="preserve">C </t>
    </r>
    <r>
      <rPr>
        <b/>
        <sz val="11"/>
        <color indexed="8"/>
        <rFont val="Times New Roman"/>
        <family val="1"/>
      </rPr>
      <t>(Ma)</t>
    </r>
  </si>
  <si>
    <r>
      <t>f</t>
    </r>
    <r>
      <rPr>
        <b/>
        <vertAlign val="subscript"/>
        <sz val="11"/>
        <color indexed="8"/>
        <rFont val="Times New Roman"/>
        <family val="1"/>
      </rPr>
      <t>Lu/Hf</t>
    </r>
  </si>
  <si>
    <t>Sample KP21(P2l)</t>
  </si>
  <si>
    <t>1s</t>
  </si>
  <si>
    <t>1s</t>
  </si>
  <si>
    <t>IsoLine</t>
  </si>
  <si>
    <t>ErrBox</t>
  </si>
  <si>
    <t>Source sheet</t>
  </si>
  <si>
    <t>Sheet2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</si>
  <si>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</si>
  <si>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</si>
  <si>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</si>
  <si>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</si>
  <si>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</si>
  <si>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</si>
  <si>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</si>
  <si>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</si>
  <si>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</si>
  <si>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</si>
  <si>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</si>
  <si>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</si>
  <si>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</si>
  <si>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</si>
  <si>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</si>
  <si>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Sample MZ14 (P2l)</t>
  </si>
  <si>
    <t>MZ14-2</t>
  </si>
  <si>
    <t>MZ14-4</t>
  </si>
  <si>
    <t>MZ14-5</t>
  </si>
  <si>
    <t>MZ14-6</t>
  </si>
  <si>
    <t>MZ14-7</t>
  </si>
  <si>
    <t>MZ14-8</t>
  </si>
  <si>
    <t>MZ14-9</t>
  </si>
  <si>
    <t>MZ14-10</t>
  </si>
  <si>
    <t>MZ14-12</t>
  </si>
  <si>
    <t>MZ14-11</t>
  </si>
  <si>
    <t>MZ14-13</t>
  </si>
  <si>
    <t>MZ14-14</t>
  </si>
  <si>
    <t>MZ14-15</t>
  </si>
  <si>
    <t>MZ14-16</t>
  </si>
  <si>
    <t>MZ14-17</t>
  </si>
  <si>
    <t>MZ14-18</t>
  </si>
  <si>
    <t>MZ14-19</t>
  </si>
  <si>
    <t>MZ14-20</t>
  </si>
  <si>
    <t>MZ14-22</t>
  </si>
  <si>
    <t>MZ14-23</t>
  </si>
  <si>
    <t>MZ14-24</t>
  </si>
  <si>
    <t>MZ14-25</t>
  </si>
  <si>
    <t>MZ14-28</t>
  </si>
  <si>
    <t>MZ14-29</t>
  </si>
  <si>
    <t>MZ14-30</t>
  </si>
  <si>
    <t>MZ14-31</t>
  </si>
  <si>
    <t>MZ14-32</t>
  </si>
  <si>
    <t>MZ14-33</t>
  </si>
  <si>
    <t>MZ14-34</t>
  </si>
  <si>
    <t>MZ14-35</t>
  </si>
  <si>
    <t>MZ14-36</t>
  </si>
  <si>
    <t>MZ14-37</t>
  </si>
  <si>
    <t>MZ14-38</t>
  </si>
  <si>
    <t>MZ14-39</t>
  </si>
  <si>
    <t>MZ14-51</t>
  </si>
  <si>
    <t>MZ14-52</t>
  </si>
  <si>
    <t>MZ14-53</t>
  </si>
  <si>
    <t>MZ14-54</t>
  </si>
  <si>
    <t>Sample QZ03(P2a)</t>
  </si>
  <si>
    <t>QZ03-2</t>
  </si>
  <si>
    <t>QZ03-3</t>
  </si>
  <si>
    <t>QZ03-4</t>
  </si>
  <si>
    <t>QZ03-5</t>
  </si>
  <si>
    <t>QZ03-6</t>
  </si>
  <si>
    <t>QZ03-7</t>
  </si>
  <si>
    <t>QZ03-8</t>
  </si>
  <si>
    <t>QZ03-9</t>
  </si>
  <si>
    <t>QZ03-10</t>
  </si>
  <si>
    <t>QZ03-11</t>
  </si>
  <si>
    <t>QZ03-12</t>
  </si>
  <si>
    <t>QZ03-14</t>
  </si>
  <si>
    <t>QZ03-15</t>
  </si>
  <si>
    <t>QZ03-16</t>
  </si>
  <si>
    <t>QZ03-17</t>
  </si>
  <si>
    <t>QZ03-18</t>
  </si>
  <si>
    <t>QZ03-19</t>
  </si>
  <si>
    <t>QZ03-20</t>
  </si>
  <si>
    <t>QZ03-21</t>
  </si>
  <si>
    <t>QZ03-22</t>
  </si>
  <si>
    <t>QZ03-24</t>
  </si>
  <si>
    <t>QZ03-25</t>
  </si>
  <si>
    <t>QZ03-26</t>
  </si>
  <si>
    <t>QZ03-27</t>
  </si>
  <si>
    <t>QZ03-28</t>
  </si>
  <si>
    <t>QZ03-29</t>
  </si>
  <si>
    <t>QZ03-30</t>
  </si>
  <si>
    <t>QZ03-31</t>
  </si>
  <si>
    <t>QZ03-32</t>
  </si>
  <si>
    <t>QZ03-33</t>
  </si>
  <si>
    <t>QZ03-34</t>
  </si>
  <si>
    <t>QZ03-35</t>
  </si>
  <si>
    <t>QZ03-36</t>
  </si>
  <si>
    <t>QZ03-37</t>
  </si>
  <si>
    <t>QZ03-38</t>
  </si>
  <si>
    <t>QZ03-40</t>
  </si>
  <si>
    <t>QZ03-41</t>
  </si>
  <si>
    <t>QZ03-42</t>
  </si>
  <si>
    <t>QZ03-43</t>
  </si>
  <si>
    <t>QZ03-44</t>
  </si>
  <si>
    <t>QZ03-45</t>
  </si>
  <si>
    <t>QZ03-46</t>
  </si>
  <si>
    <t>QZ03-47</t>
  </si>
  <si>
    <t>QZ03-48</t>
  </si>
  <si>
    <t>QZ03-49</t>
  </si>
  <si>
    <t>QZ03-50</t>
  </si>
  <si>
    <t>QZ03-51</t>
  </si>
  <si>
    <t>QZ03-52</t>
  </si>
  <si>
    <t>QZ03-53</t>
  </si>
  <si>
    <t>QZ03-55</t>
  </si>
  <si>
    <t>Sample MZ04A (T3xp)</t>
  </si>
  <si>
    <t>MZ04A-01</t>
  </si>
  <si>
    <t>MZ04A-02</t>
  </si>
  <si>
    <t>MZ04A-03</t>
  </si>
  <si>
    <t>MZ04A-06</t>
  </si>
  <si>
    <t>MZ04A-07</t>
  </si>
  <si>
    <t>MZ04A-08</t>
  </si>
  <si>
    <t>MZ04A-10</t>
  </si>
  <si>
    <t>MZ04A-11</t>
  </si>
  <si>
    <t>MZ04A-12</t>
  </si>
  <si>
    <t>MZ04A-13</t>
  </si>
  <si>
    <t>MZ04A-14</t>
  </si>
  <si>
    <t>MZ04A-15</t>
  </si>
  <si>
    <t>MZ04A-16</t>
  </si>
  <si>
    <t>MZ04A-18</t>
  </si>
  <si>
    <t>MZ04A-19</t>
  </si>
  <si>
    <t>MZ04A-20</t>
  </si>
  <si>
    <t>MZ04A-21</t>
  </si>
  <si>
    <t>MZ04A-23</t>
  </si>
  <si>
    <t>MZ04A-24</t>
  </si>
  <si>
    <t>MZ04A-25</t>
  </si>
  <si>
    <t>MZ04A-26</t>
  </si>
  <si>
    <t>MZ04A-27</t>
  </si>
  <si>
    <t>MZ04A-29</t>
  </si>
  <si>
    <t>MZ04A-31</t>
  </si>
  <si>
    <t>MZ04A-33</t>
  </si>
  <si>
    <t>MZ04A-35</t>
  </si>
  <si>
    <t>MZ04A-36</t>
  </si>
  <si>
    <t>MZ04A-37</t>
  </si>
  <si>
    <t>MZ04A-38</t>
  </si>
  <si>
    <t>MZ04A-39</t>
  </si>
  <si>
    <t>MZ04A-41</t>
  </si>
  <si>
    <t>MZ04A-42</t>
  </si>
  <si>
    <t>MZ04A-43</t>
  </si>
  <si>
    <t>MZ04A-44</t>
  </si>
  <si>
    <t>MZ04A-45</t>
  </si>
  <si>
    <t>MZ04A-46</t>
  </si>
  <si>
    <t>MZ04A-47</t>
  </si>
  <si>
    <t>MZ04A-48</t>
  </si>
  <si>
    <t>MZ04A-49</t>
  </si>
  <si>
    <t>MZ04A-50</t>
  </si>
  <si>
    <t>MZ04A-51</t>
  </si>
  <si>
    <t>MZ04A-52</t>
  </si>
  <si>
    <t>MZ04A-53</t>
  </si>
  <si>
    <t>MZ04A-55</t>
  </si>
  <si>
    <t>Sample QZ02A(T1)</t>
  </si>
  <si>
    <t>QZ02A-01</t>
  </si>
  <si>
    <t>QZ02A-02</t>
  </si>
  <si>
    <t>QZ02A-03</t>
  </si>
  <si>
    <t>QZ02A-04</t>
  </si>
  <si>
    <t>QZ02A-05</t>
  </si>
  <si>
    <t>QZ02A-06</t>
  </si>
  <si>
    <t>QZ02A-07</t>
  </si>
  <si>
    <t>QZ02A-08</t>
  </si>
  <si>
    <t>QZ02A-09</t>
  </si>
  <si>
    <t>QZ02A-10</t>
  </si>
  <si>
    <t>QZ02A-11</t>
  </si>
  <si>
    <t>QZ02A-12</t>
  </si>
  <si>
    <t>QZ02A-13</t>
  </si>
  <si>
    <t>QZ02A-14</t>
  </si>
  <si>
    <t>QZ02A-15</t>
  </si>
  <si>
    <t>QZ02A-16</t>
  </si>
  <si>
    <t>QZ02A-19</t>
  </si>
  <si>
    <t>QZ02A-20</t>
  </si>
  <si>
    <t>QZ02A-21</t>
  </si>
  <si>
    <t>QZ02A-22</t>
  </si>
  <si>
    <t>QZ02A-23</t>
  </si>
  <si>
    <t>QZ02A-24</t>
  </si>
  <si>
    <t>QZ02A-25</t>
  </si>
  <si>
    <t>QZ02A-26</t>
  </si>
  <si>
    <t>QZ02A-27</t>
  </si>
  <si>
    <t>QZ02A-28</t>
  </si>
  <si>
    <t>QZ02A-29</t>
  </si>
  <si>
    <t>QZ02A-30</t>
  </si>
  <si>
    <t>QZ02A-33</t>
  </si>
  <si>
    <t>QZ02A-34</t>
  </si>
  <si>
    <t>QZ02A-35</t>
  </si>
  <si>
    <t>QZ02A-36</t>
  </si>
  <si>
    <t>QZ02A-37</t>
  </si>
  <si>
    <t>QZ02A-38</t>
  </si>
  <si>
    <t>QZ02A-39</t>
  </si>
  <si>
    <t>QZ02A-40</t>
  </si>
  <si>
    <t>QZ02A-41</t>
  </si>
  <si>
    <t>QZ02A-42</t>
  </si>
  <si>
    <t>QZ02A-43</t>
  </si>
  <si>
    <t>QZ02A-44</t>
  </si>
  <si>
    <t>QZ02A-45</t>
  </si>
  <si>
    <t>QZ02A-46</t>
  </si>
  <si>
    <t>QZ02A-47</t>
  </si>
  <si>
    <t>QZ02A-48</t>
  </si>
  <si>
    <t>QZ02A-52</t>
  </si>
  <si>
    <t>QZ02A-53</t>
  </si>
  <si>
    <t>QZ02A-54</t>
  </si>
  <si>
    <t>QZ02A-55</t>
  </si>
  <si>
    <t>KP21-01</t>
  </si>
  <si>
    <t>KP21-02</t>
  </si>
  <si>
    <t>KP21-03</t>
  </si>
  <si>
    <t>KP21-04</t>
  </si>
  <si>
    <t>KP21-05</t>
  </si>
  <si>
    <t>KP21-06</t>
  </si>
  <si>
    <t>KP21-07</t>
  </si>
  <si>
    <t>KP21-08</t>
  </si>
  <si>
    <t>KP21-09</t>
  </si>
  <si>
    <t>KP21-10</t>
  </si>
  <si>
    <t>KP21-11</t>
  </si>
  <si>
    <t>KP21-12</t>
  </si>
  <si>
    <t>KP21-13</t>
  </si>
  <si>
    <t>KP21-14</t>
  </si>
  <si>
    <t>KP21-15</t>
  </si>
  <si>
    <t>KP21-17</t>
  </si>
  <si>
    <t>KP21-18</t>
  </si>
  <si>
    <t>KP21-19</t>
  </si>
  <si>
    <t>KP21-20</t>
  </si>
  <si>
    <t>KP21-21</t>
  </si>
  <si>
    <t>KP21-22</t>
  </si>
  <si>
    <t>KP21-23</t>
  </si>
  <si>
    <t>KP21-24</t>
  </si>
  <si>
    <t>KP21-25</t>
  </si>
  <si>
    <t>KP21-26</t>
  </si>
  <si>
    <t>KP21-27</t>
  </si>
  <si>
    <t>KP21-28</t>
  </si>
  <si>
    <t>KP21-29</t>
  </si>
  <si>
    <t>KP21-30</t>
  </si>
  <si>
    <t>KP21-31</t>
  </si>
  <si>
    <t>KP21-32</t>
  </si>
  <si>
    <t>KP21-33</t>
  </si>
  <si>
    <t>KP21-34</t>
  </si>
  <si>
    <t>KP21-35</t>
  </si>
  <si>
    <t>KP21-36</t>
  </si>
  <si>
    <t>KP21-37</t>
  </si>
  <si>
    <t>KP21-38</t>
  </si>
  <si>
    <t>KP21-39</t>
  </si>
  <si>
    <t>KP21-40</t>
  </si>
  <si>
    <t>KP21-41</t>
  </si>
  <si>
    <t>KP21-42</t>
  </si>
  <si>
    <t>KP21-43</t>
  </si>
  <si>
    <t>KP21-44</t>
  </si>
  <si>
    <t>KP21-45</t>
  </si>
  <si>
    <t>KP21-46</t>
  </si>
  <si>
    <t>KP21-47</t>
  </si>
  <si>
    <t>KP21-48</t>
  </si>
  <si>
    <t>KP21-49</t>
  </si>
  <si>
    <t>KP21-50</t>
  </si>
  <si>
    <t>Penglai-11</t>
  </si>
  <si>
    <t>Penglai-12</t>
  </si>
  <si>
    <t>Penglai-13</t>
  </si>
  <si>
    <t>Penglai-14</t>
  </si>
  <si>
    <t>Penglai-15</t>
  </si>
  <si>
    <t>Penglai-16</t>
  </si>
  <si>
    <t>Penglai-17</t>
  </si>
  <si>
    <t>Penglai-18</t>
  </si>
  <si>
    <t>Penglai-47</t>
  </si>
  <si>
    <t>Penglai-48</t>
  </si>
  <si>
    <t>Penglai-49</t>
  </si>
  <si>
    <t>Penglai-50</t>
  </si>
  <si>
    <t>Penglai-51</t>
  </si>
  <si>
    <t>Penglai-52</t>
  </si>
  <si>
    <t>Penglai-53</t>
  </si>
  <si>
    <t>Penglai-55</t>
  </si>
  <si>
    <t>Penglai-54</t>
  </si>
  <si>
    <t>Penglai-60</t>
  </si>
  <si>
    <t>Penglai-61</t>
  </si>
  <si>
    <t>Penglai-62</t>
  </si>
  <si>
    <t>Penglai-63</t>
  </si>
  <si>
    <t>Penglai-65</t>
  </si>
  <si>
    <t>Penglai-66</t>
  </si>
  <si>
    <t>Penglai-35</t>
  </si>
  <si>
    <t>Penglai-36</t>
  </si>
  <si>
    <t>Penglai-37</t>
  </si>
  <si>
    <t>Penglai-38</t>
  </si>
  <si>
    <t>Penglai-40</t>
  </si>
  <si>
    <t>Penglai-41</t>
  </si>
  <si>
    <t>Penglai-42</t>
  </si>
  <si>
    <t>Penglai-24</t>
  </si>
  <si>
    <t>Penglai-25</t>
  </si>
  <si>
    <t>Penglai-22</t>
  </si>
  <si>
    <t>Penglai-23</t>
  </si>
  <si>
    <t>Penglai-19</t>
  </si>
  <si>
    <t>Penglai-20</t>
  </si>
  <si>
    <t>Penglai-26</t>
  </si>
  <si>
    <t>Penglai-28</t>
  </si>
  <si>
    <t>Penglai-32</t>
  </si>
  <si>
    <t>Penglai-33</t>
  </si>
  <si>
    <t>Penglai-29</t>
  </si>
  <si>
    <t>Penglai-30</t>
  </si>
  <si>
    <t>Penglai-31</t>
  </si>
  <si>
    <t>ErrBox</t>
  </si>
  <si>
    <t>ErrBox</t>
  </si>
  <si>
    <t>ErrBox</t>
  </si>
  <si>
    <t>Average1</t>
  </si>
  <si>
    <t>T2:U57</t>
  </si>
  <si>
    <t>Average2</t>
  </si>
  <si>
    <t>Average3</t>
  </si>
  <si>
    <t>Average4</t>
  </si>
  <si>
    <t>Average5</t>
  </si>
  <si>
    <t>Average6</t>
  </si>
  <si>
    <t>T2:U52</t>
  </si>
  <si>
    <r>
      <t>176</t>
    </r>
    <r>
      <rPr>
        <b/>
        <sz val="11"/>
        <color indexed="8"/>
        <rFont val="Times New Roman"/>
        <family val="1"/>
      </rPr>
      <t>Yb/</t>
    </r>
    <r>
      <rPr>
        <b/>
        <vertAlign val="superscript"/>
        <sz val="11"/>
        <color indexed="8"/>
        <rFont val="Times New Roman"/>
        <family val="1"/>
      </rPr>
      <t>177</t>
    </r>
    <r>
      <rPr>
        <b/>
        <sz val="11"/>
        <color indexed="8"/>
        <rFont val="Times New Roman"/>
        <family val="1"/>
      </rPr>
      <t>Hf</t>
    </r>
  </si>
  <si>
    <r>
      <t>176</t>
    </r>
    <r>
      <rPr>
        <b/>
        <sz val="11"/>
        <color indexed="8"/>
        <rFont val="Times New Roman"/>
        <family val="1"/>
      </rPr>
      <t>Lu/</t>
    </r>
    <r>
      <rPr>
        <b/>
        <vertAlign val="superscript"/>
        <sz val="11"/>
        <color indexed="8"/>
        <rFont val="Times New Roman"/>
        <family val="1"/>
      </rPr>
      <t>177</t>
    </r>
    <r>
      <rPr>
        <b/>
        <sz val="11"/>
        <color indexed="8"/>
        <rFont val="Times New Roman"/>
        <family val="1"/>
      </rPr>
      <t>Hf</t>
    </r>
  </si>
  <si>
    <r>
      <t>176</t>
    </r>
    <r>
      <rPr>
        <b/>
        <sz val="11"/>
        <color indexed="8"/>
        <rFont val="Times New Roman"/>
        <family val="1"/>
      </rPr>
      <t>Hf/</t>
    </r>
    <r>
      <rPr>
        <b/>
        <vertAlign val="superscript"/>
        <sz val="11"/>
        <color indexed="8"/>
        <rFont val="Times New Roman"/>
        <family val="1"/>
      </rPr>
      <t>177</t>
    </r>
    <r>
      <rPr>
        <b/>
        <sz val="11"/>
        <color indexed="8"/>
        <rFont val="Times New Roman"/>
        <family val="1"/>
      </rPr>
      <t>Hf</t>
    </r>
  </si>
  <si>
    <r>
      <t>176</t>
    </r>
    <r>
      <rPr>
        <b/>
        <sz val="11"/>
        <color indexed="8"/>
        <rFont val="Times New Roman"/>
        <family val="1"/>
      </rPr>
      <t>Hf/</t>
    </r>
    <r>
      <rPr>
        <b/>
        <vertAlign val="superscript"/>
        <sz val="11"/>
        <color indexed="8"/>
        <rFont val="Times New Roman"/>
        <family val="1"/>
      </rPr>
      <t>177</t>
    </r>
    <r>
      <rPr>
        <b/>
        <sz val="11"/>
        <color indexed="8"/>
        <rFont val="Times New Roman"/>
        <family val="1"/>
      </rPr>
      <t>Hf</t>
    </r>
    <r>
      <rPr>
        <b/>
        <vertAlign val="subscript"/>
        <sz val="11"/>
        <color indexed="8"/>
        <rFont val="Times New Roman"/>
        <family val="1"/>
      </rPr>
      <t>i</t>
    </r>
  </si>
  <si>
    <t>1s</t>
  </si>
  <si>
    <t>beta Yb</t>
  </si>
  <si>
    <t>stderr</t>
  </si>
  <si>
    <t>beta Hf</t>
  </si>
  <si>
    <t>SE</t>
  </si>
  <si>
    <t>Grain No.</t>
  </si>
  <si>
    <r>
      <rPr>
        <b/>
        <vertAlign val="superscript"/>
        <sz val="10"/>
        <color indexed="8"/>
        <rFont val="Times New Roman"/>
        <family val="1"/>
      </rPr>
      <t>171</t>
    </r>
    <r>
      <rPr>
        <b/>
        <sz val="10"/>
        <color indexed="8"/>
        <rFont val="Times New Roman"/>
        <family val="1"/>
      </rPr>
      <t>Yb</t>
    </r>
  </si>
  <si>
    <r>
      <rPr>
        <b/>
        <vertAlign val="superscript"/>
        <sz val="10"/>
        <color indexed="8"/>
        <rFont val="Times New Roman"/>
        <family val="1"/>
      </rPr>
      <t>173</t>
    </r>
    <r>
      <rPr>
        <b/>
        <sz val="10"/>
        <color indexed="8"/>
        <rFont val="Times New Roman"/>
        <family val="1"/>
      </rPr>
      <t>Yb</t>
    </r>
  </si>
  <si>
    <r>
      <rPr>
        <b/>
        <vertAlign val="superscript"/>
        <sz val="10"/>
        <color indexed="8"/>
        <rFont val="Times New Roman"/>
        <family val="1"/>
      </rPr>
      <t>175</t>
    </r>
    <r>
      <rPr>
        <b/>
        <sz val="10"/>
        <color indexed="8"/>
        <rFont val="Times New Roman"/>
        <family val="1"/>
      </rPr>
      <t>Lu</t>
    </r>
  </si>
  <si>
    <r>
      <rPr>
        <b/>
        <vertAlign val="superscript"/>
        <sz val="10"/>
        <color indexed="8"/>
        <rFont val="Times New Roman"/>
        <family val="1"/>
      </rPr>
      <t>176</t>
    </r>
    <r>
      <rPr>
        <b/>
        <sz val="10"/>
        <color indexed="8"/>
        <rFont val="Times New Roman"/>
        <family val="1"/>
      </rPr>
      <t>Hf</t>
    </r>
  </si>
  <si>
    <r>
      <rPr>
        <b/>
        <vertAlign val="superscript"/>
        <sz val="10"/>
        <color indexed="8"/>
        <rFont val="Times New Roman"/>
        <family val="1"/>
      </rPr>
      <t>177</t>
    </r>
    <r>
      <rPr>
        <b/>
        <sz val="10"/>
        <color indexed="8"/>
        <rFont val="Times New Roman"/>
        <family val="1"/>
      </rPr>
      <t>Hf</t>
    </r>
  </si>
  <si>
    <r>
      <rPr>
        <b/>
        <vertAlign val="superscript"/>
        <sz val="10"/>
        <color indexed="8"/>
        <rFont val="Times New Roman"/>
        <family val="1"/>
      </rPr>
      <t>178</t>
    </r>
    <r>
      <rPr>
        <b/>
        <sz val="10"/>
        <color indexed="8"/>
        <rFont val="Times New Roman"/>
        <family val="1"/>
      </rPr>
      <t>Hf</t>
    </r>
  </si>
  <si>
    <r>
      <rPr>
        <b/>
        <vertAlign val="superscript"/>
        <sz val="10"/>
        <color indexed="8"/>
        <rFont val="Times New Roman"/>
        <family val="1"/>
      </rPr>
      <t>179</t>
    </r>
    <r>
      <rPr>
        <b/>
        <sz val="10"/>
        <color indexed="8"/>
        <rFont val="Times New Roman"/>
        <family val="1"/>
      </rPr>
      <t>Hf</t>
    </r>
  </si>
  <si>
    <r>
      <rPr>
        <b/>
        <vertAlign val="superscript"/>
        <sz val="10"/>
        <color indexed="8"/>
        <rFont val="Times New Roman"/>
        <family val="1"/>
      </rPr>
      <t>180</t>
    </r>
    <r>
      <rPr>
        <b/>
        <sz val="10"/>
        <color indexed="8"/>
        <rFont val="Times New Roman"/>
        <family val="1"/>
      </rPr>
      <t>Hf</t>
    </r>
  </si>
  <si>
    <r>
      <rPr>
        <b/>
        <vertAlign val="superscript"/>
        <sz val="10"/>
        <color indexed="8"/>
        <rFont val="Times New Roman"/>
        <family val="1"/>
      </rPr>
      <t>176</t>
    </r>
    <r>
      <rPr>
        <b/>
        <sz val="10"/>
        <color indexed="8"/>
        <rFont val="Times New Roman"/>
        <family val="1"/>
      </rPr>
      <t>Yb/</t>
    </r>
    <r>
      <rPr>
        <b/>
        <vertAlign val="superscript"/>
        <sz val="10"/>
        <color indexed="8"/>
        <rFont val="Times New Roman"/>
        <family val="1"/>
      </rPr>
      <t>177</t>
    </r>
    <r>
      <rPr>
        <b/>
        <sz val="10"/>
        <color indexed="8"/>
        <rFont val="Times New Roman"/>
        <family val="1"/>
      </rPr>
      <t>Hf</t>
    </r>
  </si>
  <si>
    <r>
      <rPr>
        <b/>
        <vertAlign val="superscript"/>
        <sz val="10"/>
        <color indexed="8"/>
        <rFont val="Times New Roman"/>
        <family val="1"/>
      </rPr>
      <t>176</t>
    </r>
    <r>
      <rPr>
        <b/>
        <sz val="10"/>
        <color indexed="8"/>
        <rFont val="Times New Roman"/>
        <family val="1"/>
      </rPr>
      <t>Lu/</t>
    </r>
    <r>
      <rPr>
        <b/>
        <vertAlign val="superscript"/>
        <sz val="10"/>
        <color indexed="8"/>
        <rFont val="Times New Roman"/>
        <family val="1"/>
      </rPr>
      <t>177</t>
    </r>
    <r>
      <rPr>
        <b/>
        <sz val="10"/>
        <color indexed="8"/>
        <rFont val="Times New Roman"/>
        <family val="1"/>
      </rPr>
      <t>Hf</t>
    </r>
  </si>
  <si>
    <r>
      <rPr>
        <b/>
        <vertAlign val="superscript"/>
        <sz val="10"/>
        <color indexed="8"/>
        <rFont val="Times New Roman"/>
        <family val="1"/>
      </rPr>
      <t>176</t>
    </r>
    <r>
      <rPr>
        <b/>
        <sz val="10"/>
        <color indexed="8"/>
        <rFont val="Times New Roman"/>
        <family val="1"/>
      </rPr>
      <t>Hf/</t>
    </r>
    <r>
      <rPr>
        <b/>
        <vertAlign val="superscript"/>
        <sz val="10"/>
        <color indexed="8"/>
        <rFont val="Times New Roman"/>
        <family val="1"/>
      </rPr>
      <t>177</t>
    </r>
    <r>
      <rPr>
        <b/>
        <sz val="10"/>
        <color indexed="8"/>
        <rFont val="Times New Roman"/>
        <family val="1"/>
      </rPr>
      <t>Hf</t>
    </r>
  </si>
  <si>
    <t>Penglai-32</t>
  </si>
  <si>
    <t xml:space="preserve"> Hf isotope analyses for detrital zircon grains from the Late Permian-Late Triassic sandstones in the southern South China.</t>
  </si>
  <si>
    <t>Table S3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</si>
</sst>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0_);[Red]\(0.000000\)"/>
    <numFmt numFmtId="178" formatCode="0_);[Red]\(0\)"/>
    <numFmt numFmtId="179" formatCode="0.0_ "/>
    <numFmt numFmtId="180" formatCode="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"/>
    <numFmt numFmtId="187" formatCode="0.000"/>
    <numFmt numFmtId="188" formatCode="0.00000"/>
  </numFmts>
  <fonts count="54">
    <font>
      <sz val="9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Symbol"/>
      <family val="1"/>
    </font>
    <font>
      <b/>
      <vertAlign val="subscript"/>
      <sz val="11"/>
      <color indexed="8"/>
      <name val="Times New Roman"/>
      <family val="1"/>
    </font>
    <font>
      <sz val="11"/>
      <color indexed="20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Symbol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 vertical="center"/>
      <protection/>
    </xf>
    <xf numFmtId="0" fontId="1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76" fontId="3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6" fillId="0" borderId="10" xfId="0" applyNumberFormat="1" applyFont="1" applyFill="1" applyBorder="1" applyAlignment="1">
      <alignment horizontal="center" wrapText="1"/>
    </xf>
    <xf numFmtId="179" fontId="5" fillId="0" borderId="1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9" fillId="0" borderId="0" xfId="40" applyFont="1" applyFill="1" applyAlignment="1">
      <alignment horizontal="center"/>
    </xf>
    <xf numFmtId="176" fontId="9" fillId="0" borderId="0" xfId="4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81" fontId="9" fillId="0" borderId="0" xfId="0" applyNumberFormat="1" applyFont="1" applyFill="1" applyAlignment="1">
      <alignment horizontal="center"/>
    </xf>
    <xf numFmtId="180" fontId="9" fillId="0" borderId="0" xfId="0" applyNumberFormat="1" applyFont="1" applyFill="1" applyAlignment="1">
      <alignment horizontal="center"/>
    </xf>
    <xf numFmtId="178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76" fontId="17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186" fontId="9" fillId="0" borderId="0" xfId="0" applyNumberFormat="1" applyFont="1" applyAlignment="1">
      <alignment horizontal="center" vertical="center"/>
    </xf>
    <xf numFmtId="0" fontId="9" fillId="0" borderId="11" xfId="41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 horizontal="left" vertical="center"/>
    </xf>
    <xf numFmtId="0" fontId="5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"/>
          <c:y val="0.08475"/>
          <c:w val="0.6337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PlotDat8!$E$1:$E$48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PlotDat8!$F$1:$F$48</c:f>
              <c:numCache>
                <c:ptCount val="48"/>
                <c:pt idx="0">
                  <c:v>0.2828554155030296</c:v>
                </c:pt>
                <c:pt idx="1">
                  <c:v>0.2829209376294762</c:v>
                </c:pt>
                <c:pt idx="2">
                  <c:v>0.28292196458690816</c:v>
                </c:pt>
                <c:pt idx="3">
                  <c:v>0.282868399235531</c:v>
                </c:pt>
                <c:pt idx="4">
                  <c:v>0.2828835033173724</c:v>
                </c:pt>
                <c:pt idx="5">
                  <c:v>0.28289021650557844</c:v>
                </c:pt>
                <c:pt idx="6">
                  <c:v>0.2829077869632986</c:v>
                </c:pt>
                <c:pt idx="7">
                  <c:v>0.28285257688805615</c:v>
                </c:pt>
                <c:pt idx="8">
                  <c:v>0.2828849121772427</c:v>
                </c:pt>
                <c:pt idx="9">
                  <c:v>0.2829015833415495</c:v>
                </c:pt>
                <c:pt idx="10">
                  <c:v>0.28291426070084547</c:v>
                </c:pt>
                <c:pt idx="11">
                  <c:v>0.28287355585115703</c:v>
                </c:pt>
                <c:pt idx="12">
                  <c:v>0.28289948915513163</c:v>
                </c:pt>
                <c:pt idx="13">
                  <c:v>0.2829007014590351</c:v>
                </c:pt>
                <c:pt idx="14">
                  <c:v>0.28286806615044435</c:v>
                </c:pt>
                <c:pt idx="15">
                  <c:v>0.2828879260501819</c:v>
                </c:pt>
                <c:pt idx="16">
                  <c:v>0.2828641106973579</c:v>
                </c:pt>
                <c:pt idx="17">
                  <c:v>0.28291843729074756</c:v>
                </c:pt>
                <c:pt idx="18">
                  <c:v>0.2829214566367929</c:v>
                </c:pt>
                <c:pt idx="19">
                  <c:v>0.282882289046898</c:v>
                </c:pt>
                <c:pt idx="20">
                  <c:v>0.28286947239738125</c:v>
                </c:pt>
                <c:pt idx="21">
                  <c:v>0.2828584812093133</c:v>
                </c:pt>
                <c:pt idx="22">
                  <c:v>0.2828869066031546</c:v>
                </c:pt>
                <c:pt idx="23">
                  <c:v>0.282890468237019</c:v>
                </c:pt>
                <c:pt idx="24">
                  <c:v>0.2829378384606565</c:v>
                </c:pt>
                <c:pt idx="25">
                  <c:v>0.28290967896958447</c:v>
                </c:pt>
                <c:pt idx="26">
                  <c:v>0.28286927826687985</c:v>
                </c:pt>
                <c:pt idx="27">
                  <c:v>0.2829170043300343</c:v>
                </c:pt>
                <c:pt idx="28">
                  <c:v>0.2828873511181492</c:v>
                </c:pt>
                <c:pt idx="29">
                  <c:v>0.2828628496752454</c:v>
                </c:pt>
                <c:pt idx="30">
                  <c:v>0.282887649710323</c:v>
                </c:pt>
                <c:pt idx="31">
                  <c:v>0.282918496814993</c:v>
                </c:pt>
                <c:pt idx="32">
                  <c:v>0.282945462701425</c:v>
                </c:pt>
                <c:pt idx="33">
                  <c:v>0.282949179596883</c:v>
                </c:pt>
                <c:pt idx="34">
                  <c:v>0.282893065918631</c:v>
                </c:pt>
                <c:pt idx="35">
                  <c:v>0.282875363739932</c:v>
                </c:pt>
                <c:pt idx="36">
                  <c:v>0.282920044318768</c:v>
                </c:pt>
                <c:pt idx="37">
                  <c:v>0.282921405246996</c:v>
                </c:pt>
                <c:pt idx="38">
                  <c:v>0.282916517061708</c:v>
                </c:pt>
                <c:pt idx="39">
                  <c:v>0.282952054315599</c:v>
                </c:pt>
                <c:pt idx="40">
                  <c:v>0.282887612722895</c:v>
                </c:pt>
                <c:pt idx="41">
                  <c:v>0.282877280223922</c:v>
                </c:pt>
                <c:pt idx="42">
                  <c:v>0.282871958562664</c:v>
                </c:pt>
                <c:pt idx="43">
                  <c:v>0.282928775902615</c:v>
                </c:pt>
                <c:pt idx="44">
                  <c:v>0.28289860282655</c:v>
                </c:pt>
                <c:pt idx="45">
                  <c:v>0.282918922038647</c:v>
                </c:pt>
                <c:pt idx="46">
                  <c:v>0.282917167725904</c:v>
                </c:pt>
                <c:pt idx="47">
                  <c:v>0.282869213554517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PlotDat8!$C$1:$C$2</c:f>
              <c:numCache>
                <c:ptCount val="2"/>
                <c:pt idx="0">
                  <c:v>0.2</c:v>
                </c:pt>
                <c:pt idx="1">
                  <c:v>48.8</c:v>
                </c:pt>
              </c:numCache>
            </c:numRef>
          </c:xVal>
          <c:yVal>
            <c:numRef>
              <c:f>PlotDat8!$D$1:$D$2</c:f>
              <c:numCache>
                <c:ptCount val="2"/>
                <c:pt idx="0">
                  <c:v>0.282894704755753</c:v>
                </c:pt>
                <c:pt idx="1">
                  <c:v>0.282894704755753</c:v>
                </c:pt>
              </c:numCache>
            </c:numRef>
          </c:yVal>
          <c:smooth val="0"/>
        </c:ser>
        <c:axId val="59923075"/>
        <c:axId val="2436764"/>
      </c:scatterChart>
      <c:valAx>
        <c:axId val="59923075"/>
        <c:scaling>
          <c:orientation val="minMax"/>
          <c:max val="4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436764"/>
        <c:crosses val="autoZero"/>
        <c:crossBetween val="midCat"/>
        <c:dispUnits/>
        <c:majorUnit val="5"/>
        <c:minorUnit val="1"/>
      </c:valAx>
      <c:valAx>
        <c:axId val="2436764"/>
        <c:scaling>
          <c:orientation val="minMax"/>
          <c:max val="0.28298"/>
          <c:min val="0.2828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.0000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3075"/>
        <c:crosses val="autoZero"/>
        <c:crossBetween val="midCat"/>
        <c:dispUnits/>
        <c:majorUnit val="2E-05"/>
        <c:minorUnit val="1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0.71775</cdr:y>
    </cdr:from>
    <cdr:to>
      <cdr:x>0.74375</cdr:x>
      <cdr:y>0.89475</cdr:y>
    </cdr:to>
    <cdr:sp>
      <cdr:nvSpPr>
        <cdr:cNvPr id="1" name="Text 49"/>
        <cdr:cNvSpPr>
          <a:spLocks/>
        </cdr:cNvSpPr>
      </cdr:nvSpPr>
      <cdr:spPr>
        <a:xfrm>
          <a:off x="2466975" y="2305050"/>
          <a:ext cx="323850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Mean = 0.2828947</a:t>
          </a:r>
          <a:r>
            <a:rPr lang="en-US" cap="none" sz="1000" b="0" i="0" u="none" baseline="0">
              <a:solidFill>
                <a:srgbClr val="000000"/>
              </a:solidFill>
            </a:rPr>
            <a:t>±</a:t>
          </a:r>
          <a:r>
            <a:rPr lang="en-US" cap="none" sz="1000" b="0" i="0" u="none" baseline="0">
              <a:solidFill>
                <a:srgbClr val="000000"/>
              </a:solidFill>
            </a:rPr>
            <a:t>0.0000075  [0.0026%]  95% conf.
</a:t>
          </a:r>
          <a:r>
            <a:rPr lang="en-US" cap="none" sz="1000" b="0" i="0" u="none" baseline="0">
              <a:solidFill>
                <a:srgbClr val="000000"/>
              </a:solidFill>
            </a:rPr>
            <a:t>Wtd by data-pt errs only, 0 of 48 rej.
</a:t>
          </a:r>
          <a:r>
            <a:rPr lang="en-US" cap="none" sz="1000" b="0" i="0" u="none" baseline="0">
              <a:solidFill>
                <a:srgbClr val="000000"/>
              </a:solidFill>
            </a:rPr>
            <a:t>MSWD = 3.8, probability = 0.000</a:t>
          </a:r>
        </a:p>
      </cdr:txBody>
    </cdr:sp>
  </cdr:relSizeAnchor>
  <cdr:relSizeAnchor xmlns:cdr="http://schemas.openxmlformats.org/drawingml/2006/chartDrawing">
    <cdr:from>
      <cdr:x>0.66025</cdr:x>
      <cdr:y>0.078</cdr:y>
    </cdr:from>
    <cdr:to>
      <cdr:x>0.80425</cdr:x>
      <cdr:y>0.1365</cdr:y>
    </cdr:to>
    <cdr:sp>
      <cdr:nvSpPr>
        <cdr:cNvPr id="2" name="ErrorSize"/>
        <cdr:cNvSpPr txBox="1">
          <a:spLocks noChangeArrowheads="1"/>
        </cdr:cNvSpPr>
      </cdr:nvSpPr>
      <cdr:spPr>
        <a:xfrm>
          <a:off x="5067300" y="247650"/>
          <a:ext cx="1104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heights are 1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  <cdr:relSizeAnchor xmlns:cdr="http://schemas.openxmlformats.org/drawingml/2006/chartDrawing">
    <cdr:from>
      <cdr:x>0.2225</cdr:x>
      <cdr:y>0.60475</cdr:y>
    </cdr:from>
    <cdr:to>
      <cdr:x>0.226</cdr:x>
      <cdr:y>0.7115</cdr:y>
    </cdr:to>
    <cdr:sp>
      <cdr:nvSpPr>
        <cdr:cNvPr id="3" name="PlotDat8_8|1~5_0X"/>
        <cdr:cNvSpPr>
          <a:spLocks/>
        </cdr:cNvSpPr>
      </cdr:nvSpPr>
      <cdr:spPr>
        <a:xfrm>
          <a:off x="1704975" y="1943100"/>
          <a:ext cx="28575" cy="342900"/>
        </a:xfrm>
        <a:custGeom>
          <a:pathLst>
            <a:path h="610784" w="33062">
              <a:moveTo>
                <a:pt x="0" y="610784"/>
              </a:moveTo>
              <a:lnTo>
                <a:pt x="32619" y="610608"/>
              </a:lnTo>
              <a:lnTo>
                <a:pt x="33062" y="0"/>
              </a:lnTo>
              <a:lnTo>
                <a:pt x="1781" y="0"/>
              </a:lnTo>
              <a:lnTo>
                <a:pt x="1781" y="610608"/>
              </a:lnTo>
              <a:lnTo>
                <a:pt x="0" y="61078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0.3225</cdr:y>
    </cdr:from>
    <cdr:to>
      <cdr:x>0.238</cdr:x>
      <cdr:y>0.422</cdr:y>
    </cdr:to>
    <cdr:sp>
      <cdr:nvSpPr>
        <cdr:cNvPr id="4" name="PlotDat8_8|7~11_0X"/>
        <cdr:cNvSpPr>
          <a:spLocks/>
        </cdr:cNvSpPr>
      </cdr:nvSpPr>
      <cdr:spPr>
        <a:xfrm>
          <a:off x="1790700" y="1038225"/>
          <a:ext cx="28575" cy="323850"/>
        </a:xfrm>
        <a:custGeom>
          <a:pathLst>
            <a:path h="569895" w="33019">
              <a:moveTo>
                <a:pt x="0" y="569895"/>
              </a:moveTo>
              <a:lnTo>
                <a:pt x="32599" y="569553"/>
              </a:lnTo>
              <a:lnTo>
                <a:pt x="33019" y="0"/>
              </a:lnTo>
              <a:lnTo>
                <a:pt x="1715" y="0"/>
              </a:lnTo>
              <a:lnTo>
                <a:pt x="1715" y="569553"/>
              </a:lnTo>
              <a:lnTo>
                <a:pt x="0" y="56989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0.2465</cdr:x>
      <cdr:y>0.3155</cdr:y>
    </cdr:from>
    <cdr:to>
      <cdr:x>0.25</cdr:x>
      <cdr:y>0.41975</cdr:y>
    </cdr:to>
    <cdr:sp>
      <cdr:nvSpPr>
        <cdr:cNvPr id="5" name="PlotDat8_8|13~17_0X"/>
        <cdr:cNvSpPr>
          <a:spLocks/>
        </cdr:cNvSpPr>
      </cdr:nvSpPr>
      <cdr:spPr>
        <a:xfrm>
          <a:off x="1885950" y="1009650"/>
          <a:ext cx="28575" cy="333375"/>
        </a:xfrm>
        <a:custGeom>
          <a:pathLst>
            <a:path h="599412" w="32977">
              <a:moveTo>
                <a:pt x="0" y="598566"/>
              </a:moveTo>
              <a:lnTo>
                <a:pt x="32579" y="598989"/>
              </a:lnTo>
              <a:lnTo>
                <a:pt x="32977" y="0"/>
              </a:lnTo>
              <a:lnTo>
                <a:pt x="1651" y="0"/>
              </a:lnTo>
              <a:lnTo>
                <a:pt x="1651" y="599412"/>
              </a:lnTo>
              <a:lnTo>
                <a:pt x="0" y="59856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0.258</cdr:x>
      <cdr:y>0.54725</cdr:y>
    </cdr:from>
    <cdr:to>
      <cdr:x>0.2615</cdr:x>
      <cdr:y>0.65625</cdr:y>
    </cdr:to>
    <cdr:sp>
      <cdr:nvSpPr>
        <cdr:cNvPr id="6" name="PlotDat8_8|19~23_0X"/>
        <cdr:cNvSpPr>
          <a:spLocks/>
        </cdr:cNvSpPr>
      </cdr:nvSpPr>
      <cdr:spPr>
        <a:xfrm>
          <a:off x="1971675" y="1752600"/>
          <a:ext cx="28575" cy="352425"/>
        </a:xfrm>
        <a:custGeom>
          <a:pathLst>
            <a:path h="623943" w="32932">
              <a:moveTo>
                <a:pt x="0" y="623943"/>
              </a:moveTo>
              <a:lnTo>
                <a:pt x="32556" y="623299"/>
              </a:lnTo>
              <a:lnTo>
                <a:pt x="32932" y="0"/>
              </a:lnTo>
              <a:lnTo>
                <a:pt x="1584" y="0"/>
              </a:lnTo>
              <a:lnTo>
                <a:pt x="1584" y="623299"/>
              </a:lnTo>
              <a:lnTo>
                <a:pt x="0" y="62394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0.27</cdr:x>
      <cdr:y>0.48575</cdr:y>
    </cdr:from>
    <cdr:to>
      <cdr:x>0.2735</cdr:x>
      <cdr:y>0.58625</cdr:y>
    </cdr:to>
    <cdr:sp>
      <cdr:nvSpPr>
        <cdr:cNvPr id="7" name="PlotDat8_8|25~29_0X"/>
        <cdr:cNvSpPr>
          <a:spLocks/>
        </cdr:cNvSpPr>
      </cdr:nvSpPr>
      <cdr:spPr>
        <a:xfrm>
          <a:off x="2066925" y="1562100"/>
          <a:ext cx="28575" cy="323850"/>
        </a:xfrm>
        <a:custGeom>
          <a:pathLst>
            <a:path h="576272" w="32889">
              <a:moveTo>
                <a:pt x="0" y="575962"/>
              </a:moveTo>
              <a:lnTo>
                <a:pt x="32536" y="576117"/>
              </a:lnTo>
              <a:lnTo>
                <a:pt x="32889" y="0"/>
              </a:lnTo>
              <a:lnTo>
                <a:pt x="1518" y="0"/>
              </a:lnTo>
              <a:lnTo>
                <a:pt x="1518" y="576272"/>
              </a:lnTo>
              <a:lnTo>
                <a:pt x="0" y="57596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0.2815</cdr:x>
      <cdr:y>0.44925</cdr:y>
    </cdr:from>
    <cdr:to>
      <cdr:x>0.285</cdr:x>
      <cdr:y>0.56375</cdr:y>
    </cdr:to>
    <cdr:sp>
      <cdr:nvSpPr>
        <cdr:cNvPr id="8" name="PlotDat8_8|31~35_0X"/>
        <cdr:cNvSpPr>
          <a:spLocks/>
        </cdr:cNvSpPr>
      </cdr:nvSpPr>
      <cdr:spPr>
        <a:xfrm>
          <a:off x="2152650" y="1438275"/>
          <a:ext cx="28575" cy="371475"/>
        </a:xfrm>
        <a:custGeom>
          <a:pathLst>
            <a:path h="656792" w="32844">
              <a:moveTo>
                <a:pt x="0" y="656792"/>
              </a:moveTo>
              <a:lnTo>
                <a:pt x="32513" y="656144"/>
              </a:lnTo>
              <a:lnTo>
                <a:pt x="32844" y="0"/>
              </a:lnTo>
              <a:lnTo>
                <a:pt x="1451" y="0"/>
              </a:lnTo>
              <a:lnTo>
                <a:pt x="1451" y="656144"/>
              </a:lnTo>
              <a:lnTo>
                <a:pt x="0" y="65679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0.293</cdr:x>
      <cdr:y>0.377</cdr:y>
    </cdr:from>
    <cdr:to>
      <cdr:x>0.297</cdr:x>
      <cdr:y>0.48275</cdr:y>
    </cdr:to>
    <cdr:sp>
      <cdr:nvSpPr>
        <cdr:cNvPr id="9" name="PlotDat8_8|37~41_0X"/>
        <cdr:cNvSpPr>
          <a:spLocks/>
        </cdr:cNvSpPr>
      </cdr:nvSpPr>
      <cdr:spPr>
        <a:xfrm>
          <a:off x="2247900" y="1209675"/>
          <a:ext cx="28575" cy="342900"/>
        </a:xfrm>
        <a:custGeom>
          <a:pathLst>
            <a:path h="611355" w="32799">
              <a:moveTo>
                <a:pt x="0" y="610091"/>
              </a:moveTo>
              <a:lnTo>
                <a:pt x="32491" y="610723"/>
              </a:lnTo>
              <a:lnTo>
                <a:pt x="32799" y="0"/>
              </a:lnTo>
              <a:lnTo>
                <a:pt x="1382" y="0"/>
              </a:lnTo>
              <a:lnTo>
                <a:pt x="1382" y="611355"/>
              </a:lnTo>
              <a:lnTo>
                <a:pt x="0" y="610091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0.3055</cdr:x>
      <cdr:y>0.61425</cdr:y>
    </cdr:from>
    <cdr:to>
      <cdr:x>0.30825</cdr:x>
      <cdr:y>0.72625</cdr:y>
    </cdr:to>
    <cdr:sp>
      <cdr:nvSpPr>
        <cdr:cNvPr id="10" name="PlotDat8_8|43~47_0X"/>
        <cdr:cNvSpPr>
          <a:spLocks/>
        </cdr:cNvSpPr>
      </cdr:nvSpPr>
      <cdr:spPr>
        <a:xfrm>
          <a:off x="2343150" y="1971675"/>
          <a:ext cx="19050" cy="361950"/>
        </a:xfrm>
        <a:custGeom>
          <a:pathLst>
            <a:path h="642706" w="32757">
              <a:moveTo>
                <a:pt x="0" y="642242"/>
              </a:moveTo>
              <a:lnTo>
                <a:pt x="32471" y="642474"/>
              </a:lnTo>
              <a:lnTo>
                <a:pt x="32757" y="0"/>
              </a:lnTo>
              <a:lnTo>
                <a:pt x="1318" y="0"/>
              </a:lnTo>
              <a:lnTo>
                <a:pt x="1318" y="642706"/>
              </a:lnTo>
              <a:lnTo>
                <a:pt x="0" y="64224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0.478</cdr:y>
    </cdr:from>
    <cdr:to>
      <cdr:x>0.321</cdr:x>
      <cdr:y>0.5815</cdr:y>
    </cdr:to>
    <cdr:sp>
      <cdr:nvSpPr>
        <cdr:cNvPr id="11" name="PlotDat8_8|49~53_0X"/>
        <cdr:cNvSpPr>
          <a:spLocks/>
        </cdr:cNvSpPr>
      </cdr:nvSpPr>
      <cdr:spPr>
        <a:xfrm>
          <a:off x="2419350" y="1533525"/>
          <a:ext cx="38100" cy="333375"/>
        </a:xfrm>
        <a:custGeom>
          <a:pathLst>
            <a:path h="596426" w="32711">
              <a:moveTo>
                <a:pt x="0" y="596402"/>
              </a:moveTo>
              <a:lnTo>
                <a:pt x="32448" y="596414"/>
              </a:lnTo>
              <a:lnTo>
                <a:pt x="32711" y="0"/>
              </a:lnTo>
              <a:lnTo>
                <a:pt x="1250" y="0"/>
              </a:lnTo>
              <a:lnTo>
                <a:pt x="1250" y="596426"/>
              </a:lnTo>
              <a:lnTo>
                <a:pt x="0" y="59640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0.4025</cdr:y>
    </cdr:from>
    <cdr:to>
      <cdr:x>0.3325</cdr:x>
      <cdr:y>0.5115</cdr:y>
    </cdr:to>
    <cdr:sp>
      <cdr:nvSpPr>
        <cdr:cNvPr id="12" name="PlotDat8_8|55~59_0X"/>
        <cdr:cNvSpPr>
          <a:spLocks/>
        </cdr:cNvSpPr>
      </cdr:nvSpPr>
      <cdr:spPr>
        <a:xfrm>
          <a:off x="2524125" y="1295400"/>
          <a:ext cx="28575" cy="352425"/>
        </a:xfrm>
        <a:custGeom>
          <a:pathLst>
            <a:path h="627031" w="32667">
              <a:moveTo>
                <a:pt x="0" y="626903"/>
              </a:moveTo>
              <a:lnTo>
                <a:pt x="32427" y="626967"/>
              </a:lnTo>
              <a:lnTo>
                <a:pt x="32667" y="0"/>
              </a:lnTo>
              <a:lnTo>
                <a:pt x="1183" y="0"/>
              </a:lnTo>
              <a:lnTo>
                <a:pt x="1183" y="627031"/>
              </a:lnTo>
              <a:lnTo>
                <a:pt x="0" y="62690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0.3405</cdr:x>
      <cdr:y>0.345</cdr:y>
    </cdr:from>
    <cdr:to>
      <cdr:x>0.34375</cdr:x>
      <cdr:y>0.45775</cdr:y>
    </cdr:to>
    <cdr:sp>
      <cdr:nvSpPr>
        <cdr:cNvPr id="13" name="PlotDat8_8|61~65_0X"/>
        <cdr:cNvSpPr>
          <a:spLocks/>
        </cdr:cNvSpPr>
      </cdr:nvSpPr>
      <cdr:spPr>
        <a:xfrm>
          <a:off x="2609850" y="1104900"/>
          <a:ext cx="28575" cy="361950"/>
        </a:xfrm>
        <a:custGeom>
          <a:pathLst>
            <a:path h="647609" w="32622">
              <a:moveTo>
                <a:pt x="0" y="647609"/>
              </a:moveTo>
              <a:lnTo>
                <a:pt x="32404" y="647185"/>
              </a:lnTo>
              <a:lnTo>
                <a:pt x="32622" y="0"/>
              </a:lnTo>
              <a:lnTo>
                <a:pt x="1116" y="0"/>
              </a:lnTo>
              <a:lnTo>
                <a:pt x="1116" y="647185"/>
              </a:lnTo>
              <a:lnTo>
                <a:pt x="0" y="64760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0.3525</cdr:x>
      <cdr:y>0.52775</cdr:y>
    </cdr:from>
    <cdr:to>
      <cdr:x>0.35575</cdr:x>
      <cdr:y>0.6305</cdr:y>
    </cdr:to>
    <cdr:sp>
      <cdr:nvSpPr>
        <cdr:cNvPr id="14" name="PlotDat8_8|67~71_0X"/>
        <cdr:cNvSpPr>
          <a:spLocks/>
        </cdr:cNvSpPr>
      </cdr:nvSpPr>
      <cdr:spPr>
        <a:xfrm>
          <a:off x="2705100" y="1695450"/>
          <a:ext cx="28575" cy="333375"/>
        </a:xfrm>
        <a:custGeom>
          <a:pathLst>
            <a:path h="588961" w="32577">
              <a:moveTo>
                <a:pt x="0" y="588427"/>
              </a:moveTo>
              <a:lnTo>
                <a:pt x="32382" y="588694"/>
              </a:lnTo>
              <a:lnTo>
                <a:pt x="32577" y="0"/>
              </a:lnTo>
              <a:lnTo>
                <a:pt x="1048" y="0"/>
              </a:lnTo>
              <a:lnTo>
                <a:pt x="1048" y="588961"/>
              </a:lnTo>
              <a:lnTo>
                <a:pt x="0" y="58842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0.41125</cdr:y>
    </cdr:from>
    <cdr:to>
      <cdr:x>0.36725</cdr:x>
      <cdr:y>0.52075</cdr:y>
    </cdr:to>
    <cdr:sp>
      <cdr:nvSpPr>
        <cdr:cNvPr id="15" name="PlotDat8_8|73~77_0X"/>
        <cdr:cNvSpPr>
          <a:spLocks/>
        </cdr:cNvSpPr>
      </cdr:nvSpPr>
      <cdr:spPr>
        <a:xfrm>
          <a:off x="2790825" y="1323975"/>
          <a:ext cx="28575" cy="352425"/>
        </a:xfrm>
        <a:custGeom>
          <a:pathLst>
            <a:path h="628740" w="32533">
              <a:moveTo>
                <a:pt x="0" y="628740"/>
              </a:moveTo>
              <a:lnTo>
                <a:pt x="32360" y="628524"/>
              </a:lnTo>
              <a:lnTo>
                <a:pt x="32533" y="0"/>
              </a:lnTo>
              <a:lnTo>
                <a:pt x="982" y="0"/>
              </a:lnTo>
              <a:lnTo>
                <a:pt x="982" y="628524"/>
              </a:lnTo>
              <a:lnTo>
                <a:pt x="0" y="62874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0.37575</cdr:x>
      <cdr:y>0.405</cdr:y>
    </cdr:from>
    <cdr:to>
      <cdr:x>0.37925</cdr:x>
      <cdr:y>0.51625</cdr:y>
    </cdr:to>
    <cdr:sp>
      <cdr:nvSpPr>
        <cdr:cNvPr id="16" name="PlotDat8_8|79~83_0X"/>
        <cdr:cNvSpPr>
          <a:spLocks/>
        </cdr:cNvSpPr>
      </cdr:nvSpPr>
      <cdr:spPr>
        <a:xfrm>
          <a:off x="2876550" y="1295400"/>
          <a:ext cx="28575" cy="361950"/>
        </a:xfrm>
        <a:custGeom>
          <a:pathLst>
            <a:path h="641960" w="32489">
              <a:moveTo>
                <a:pt x="0" y="641002"/>
              </a:moveTo>
              <a:lnTo>
                <a:pt x="32339" y="641481"/>
              </a:lnTo>
              <a:lnTo>
                <a:pt x="32489" y="0"/>
              </a:lnTo>
              <a:lnTo>
                <a:pt x="915" y="0"/>
              </a:lnTo>
              <a:lnTo>
                <a:pt x="915" y="641960"/>
              </a:lnTo>
              <a:lnTo>
                <a:pt x="0" y="64100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0.38725</cdr:x>
      <cdr:y>0.54425</cdr:y>
    </cdr:from>
    <cdr:to>
      <cdr:x>0.39125</cdr:x>
      <cdr:y>0.66175</cdr:y>
    </cdr:to>
    <cdr:sp>
      <cdr:nvSpPr>
        <cdr:cNvPr id="17" name="PlotDat8_8|85~89_0X"/>
        <cdr:cNvSpPr>
          <a:spLocks/>
        </cdr:cNvSpPr>
      </cdr:nvSpPr>
      <cdr:spPr>
        <a:xfrm>
          <a:off x="2971800" y="1743075"/>
          <a:ext cx="28575" cy="381000"/>
        </a:xfrm>
        <a:custGeom>
          <a:pathLst>
            <a:path h="673312" w="32445">
              <a:moveTo>
                <a:pt x="0" y="671914"/>
              </a:moveTo>
              <a:lnTo>
                <a:pt x="32317" y="672613"/>
              </a:lnTo>
              <a:lnTo>
                <a:pt x="32445" y="0"/>
              </a:lnTo>
              <a:lnTo>
                <a:pt x="849" y="0"/>
              </a:lnTo>
              <a:lnTo>
                <a:pt x="849" y="673312"/>
              </a:lnTo>
              <a:lnTo>
                <a:pt x="0" y="67191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0.39925</cdr:x>
      <cdr:y>0.46475</cdr:y>
    </cdr:from>
    <cdr:to>
      <cdr:x>0.40325</cdr:x>
      <cdr:y>0.56825</cdr:y>
    </cdr:to>
    <cdr:sp>
      <cdr:nvSpPr>
        <cdr:cNvPr id="18" name="PlotDat8_8|91~95_0X"/>
        <cdr:cNvSpPr>
          <a:spLocks/>
        </cdr:cNvSpPr>
      </cdr:nvSpPr>
      <cdr:spPr>
        <a:xfrm>
          <a:off x="3057525" y="1495425"/>
          <a:ext cx="28575" cy="333375"/>
        </a:xfrm>
        <a:custGeom>
          <a:pathLst>
            <a:path h="593440" w="32400">
              <a:moveTo>
                <a:pt x="0" y="592958"/>
              </a:moveTo>
              <a:lnTo>
                <a:pt x="32294" y="593199"/>
              </a:lnTo>
              <a:lnTo>
                <a:pt x="32400" y="0"/>
              </a:lnTo>
              <a:lnTo>
                <a:pt x="782" y="0"/>
              </a:lnTo>
              <a:lnTo>
                <a:pt x="782" y="593440"/>
              </a:lnTo>
              <a:lnTo>
                <a:pt x="0" y="59295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0.56825</cdr:y>
    </cdr:from>
    <cdr:to>
      <cdr:x>0.41425</cdr:x>
      <cdr:y>0.6725</cdr:y>
    </cdr:to>
    <cdr:sp>
      <cdr:nvSpPr>
        <cdr:cNvPr id="19" name="PlotDat8_8|97~101_0X"/>
        <cdr:cNvSpPr>
          <a:spLocks/>
        </cdr:cNvSpPr>
      </cdr:nvSpPr>
      <cdr:spPr>
        <a:xfrm>
          <a:off x="3152775" y="1828800"/>
          <a:ext cx="19050" cy="333375"/>
        </a:xfrm>
        <a:custGeom>
          <a:pathLst>
            <a:path h="599849" w="32355">
              <a:moveTo>
                <a:pt x="0" y="599849"/>
              </a:moveTo>
              <a:lnTo>
                <a:pt x="32272" y="599412"/>
              </a:lnTo>
              <a:lnTo>
                <a:pt x="32355" y="0"/>
              </a:lnTo>
              <a:lnTo>
                <a:pt x="714" y="0"/>
              </a:lnTo>
              <a:lnTo>
                <a:pt x="714" y="599412"/>
              </a:lnTo>
              <a:lnTo>
                <a:pt x="0" y="59984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0.33175</cdr:y>
    </cdr:from>
    <cdr:to>
      <cdr:x>0.4275</cdr:x>
      <cdr:y>0.43375</cdr:y>
    </cdr:to>
    <cdr:sp>
      <cdr:nvSpPr>
        <cdr:cNvPr id="20" name="PlotDat8_8|103~107_0X"/>
        <cdr:cNvSpPr>
          <a:spLocks/>
        </cdr:cNvSpPr>
      </cdr:nvSpPr>
      <cdr:spPr>
        <a:xfrm>
          <a:off x="3248025" y="1066800"/>
          <a:ext cx="28575" cy="323850"/>
        </a:xfrm>
        <a:custGeom>
          <a:pathLst>
            <a:path h="591947" w="32312">
              <a:moveTo>
                <a:pt x="0" y="590647"/>
              </a:moveTo>
              <a:lnTo>
                <a:pt x="32251" y="591297"/>
              </a:lnTo>
              <a:lnTo>
                <a:pt x="32312" y="0"/>
              </a:lnTo>
              <a:lnTo>
                <a:pt x="649" y="0"/>
              </a:lnTo>
              <a:lnTo>
                <a:pt x="649" y="591947"/>
              </a:lnTo>
              <a:lnTo>
                <a:pt x="0" y="59064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0.436</cdr:x>
      <cdr:y>0.3185</cdr:y>
    </cdr:from>
    <cdr:to>
      <cdr:x>0.4395</cdr:x>
      <cdr:y>0.4205</cdr:y>
    </cdr:to>
    <cdr:sp>
      <cdr:nvSpPr>
        <cdr:cNvPr id="21" name="PlotDat8_8|109~113_0X"/>
        <cdr:cNvSpPr>
          <a:spLocks/>
        </cdr:cNvSpPr>
      </cdr:nvSpPr>
      <cdr:spPr>
        <a:xfrm>
          <a:off x="3343275" y="1019175"/>
          <a:ext cx="28575" cy="323850"/>
        </a:xfrm>
        <a:custGeom>
          <a:pathLst>
            <a:path h="587468" w="32267">
              <a:moveTo>
                <a:pt x="0" y="587206"/>
              </a:moveTo>
              <a:lnTo>
                <a:pt x="32229" y="587337"/>
              </a:lnTo>
              <a:lnTo>
                <a:pt x="32267" y="0"/>
              </a:lnTo>
              <a:lnTo>
                <a:pt x="581" y="0"/>
              </a:lnTo>
              <a:lnTo>
                <a:pt x="581" y="587468"/>
              </a:lnTo>
              <a:lnTo>
                <a:pt x="0" y="58720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0.44625</cdr:x>
      <cdr:y>0.492</cdr:y>
    </cdr:from>
    <cdr:to>
      <cdr:x>0.44975</cdr:x>
      <cdr:y>0.59</cdr:y>
    </cdr:to>
    <cdr:sp>
      <cdr:nvSpPr>
        <cdr:cNvPr id="22" name="PlotDat8_8|115~119_0X"/>
        <cdr:cNvSpPr>
          <a:spLocks/>
        </cdr:cNvSpPr>
      </cdr:nvSpPr>
      <cdr:spPr>
        <a:xfrm>
          <a:off x="3419475" y="1581150"/>
          <a:ext cx="28575" cy="314325"/>
        </a:xfrm>
        <a:custGeom>
          <a:pathLst>
            <a:path h="565523" w="32223">
              <a:moveTo>
                <a:pt x="0" y="565523"/>
              </a:moveTo>
              <a:lnTo>
                <a:pt x="32207" y="565074"/>
              </a:lnTo>
              <a:lnTo>
                <a:pt x="32223" y="0"/>
              </a:lnTo>
              <a:lnTo>
                <a:pt x="515" y="0"/>
              </a:lnTo>
              <a:lnTo>
                <a:pt x="515" y="565074"/>
              </a:lnTo>
              <a:lnTo>
                <a:pt x="0" y="56552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0.54725</cdr:y>
    </cdr:from>
    <cdr:to>
      <cdr:x>0.46175</cdr:x>
      <cdr:y>0.64675</cdr:y>
    </cdr:to>
    <cdr:sp>
      <cdr:nvSpPr>
        <cdr:cNvPr id="23" name="PlotDat8_8|121~125_0X"/>
        <cdr:cNvSpPr>
          <a:spLocks/>
        </cdr:cNvSpPr>
      </cdr:nvSpPr>
      <cdr:spPr>
        <a:xfrm>
          <a:off x="3514725" y="1752600"/>
          <a:ext cx="28575" cy="323850"/>
        </a:xfrm>
        <a:custGeom>
          <a:pathLst>
            <a:path h="575525" w="32184">
              <a:moveTo>
                <a:pt x="0" y="574579"/>
              </a:moveTo>
              <a:lnTo>
                <a:pt x="32184" y="575052"/>
              </a:lnTo>
              <a:lnTo>
                <a:pt x="32178" y="0"/>
              </a:lnTo>
              <a:lnTo>
                <a:pt x="454" y="0"/>
              </a:lnTo>
              <a:lnTo>
                <a:pt x="454" y="575525"/>
              </a:lnTo>
              <a:lnTo>
                <a:pt x="0" y="57457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0.5955</cdr:y>
    </cdr:from>
    <cdr:to>
      <cdr:x>0.47375</cdr:x>
      <cdr:y>0.6935</cdr:y>
    </cdr:to>
    <cdr:sp>
      <cdr:nvSpPr>
        <cdr:cNvPr id="24" name="PlotDat8_8|127~131_0X"/>
        <cdr:cNvSpPr>
          <a:spLocks/>
        </cdr:cNvSpPr>
      </cdr:nvSpPr>
      <cdr:spPr>
        <a:xfrm>
          <a:off x="3600450" y="1914525"/>
          <a:ext cx="28575" cy="314325"/>
        </a:xfrm>
        <a:custGeom>
          <a:pathLst>
            <a:path h="562089" w="32162">
              <a:moveTo>
                <a:pt x="0" y="562085"/>
              </a:moveTo>
              <a:lnTo>
                <a:pt x="32162" y="562087"/>
              </a:lnTo>
              <a:lnTo>
                <a:pt x="32133" y="0"/>
              </a:lnTo>
              <a:lnTo>
                <a:pt x="409" y="0"/>
              </a:lnTo>
              <a:lnTo>
                <a:pt x="409" y="562089"/>
              </a:lnTo>
              <a:lnTo>
                <a:pt x="0" y="56208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0.47175</cdr:y>
    </cdr:from>
    <cdr:to>
      <cdr:x>0.48525</cdr:x>
      <cdr:y>0.57075</cdr:y>
    </cdr:to>
    <cdr:sp>
      <cdr:nvSpPr>
        <cdr:cNvPr id="25" name="PlotDat8_8|133~137_0X"/>
        <cdr:cNvSpPr>
          <a:spLocks/>
        </cdr:cNvSpPr>
      </cdr:nvSpPr>
      <cdr:spPr>
        <a:xfrm>
          <a:off x="3695700" y="1514475"/>
          <a:ext cx="28575" cy="314325"/>
        </a:xfrm>
        <a:custGeom>
          <a:pathLst>
            <a:path h="567002" w="32139">
              <a:moveTo>
                <a:pt x="0" y="567002"/>
              </a:moveTo>
              <a:lnTo>
                <a:pt x="32139" y="566567"/>
              </a:lnTo>
              <a:lnTo>
                <a:pt x="32088" y="0"/>
              </a:lnTo>
              <a:lnTo>
                <a:pt x="364" y="0"/>
              </a:lnTo>
              <a:lnTo>
                <a:pt x="364" y="566567"/>
              </a:lnTo>
              <a:lnTo>
                <a:pt x="0" y="56700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0.49325</cdr:x>
      <cdr:y>0.45775</cdr:y>
    </cdr:from>
    <cdr:to>
      <cdr:x>0.49725</cdr:x>
      <cdr:y>0.5535</cdr:y>
    </cdr:to>
    <cdr:sp>
      <cdr:nvSpPr>
        <cdr:cNvPr id="26" name="PlotDat8_8|139~143_0X"/>
        <cdr:cNvSpPr>
          <a:spLocks/>
        </cdr:cNvSpPr>
      </cdr:nvSpPr>
      <cdr:spPr>
        <a:xfrm>
          <a:off x="3781425" y="1466850"/>
          <a:ext cx="28575" cy="304800"/>
        </a:xfrm>
        <a:custGeom>
          <a:pathLst>
            <a:path h="547906" w="32118">
              <a:moveTo>
                <a:pt x="0" y="546746"/>
              </a:moveTo>
              <a:lnTo>
                <a:pt x="32118" y="547326"/>
              </a:lnTo>
              <a:lnTo>
                <a:pt x="32044" y="0"/>
              </a:lnTo>
              <a:lnTo>
                <a:pt x="320" y="0"/>
              </a:lnTo>
              <a:lnTo>
                <a:pt x="320" y="547906"/>
              </a:lnTo>
              <a:lnTo>
                <a:pt x="0" y="54674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0.50575</cdr:x>
      <cdr:y>0.24225</cdr:y>
    </cdr:from>
    <cdr:to>
      <cdr:x>0.50975</cdr:x>
      <cdr:y>0.355</cdr:y>
    </cdr:to>
    <cdr:sp>
      <cdr:nvSpPr>
        <cdr:cNvPr id="27" name="PlotDat8_8|145~149_0X"/>
        <cdr:cNvSpPr>
          <a:spLocks/>
        </cdr:cNvSpPr>
      </cdr:nvSpPr>
      <cdr:spPr>
        <a:xfrm>
          <a:off x="3876675" y="771525"/>
          <a:ext cx="28575" cy="361950"/>
        </a:xfrm>
        <a:custGeom>
          <a:pathLst>
            <a:path h="656473" w="32095">
              <a:moveTo>
                <a:pt x="0" y="656473"/>
              </a:moveTo>
              <a:lnTo>
                <a:pt x="32095" y="656143"/>
              </a:lnTo>
              <a:lnTo>
                <a:pt x="31998" y="0"/>
              </a:lnTo>
              <a:lnTo>
                <a:pt x="274" y="0"/>
              </a:lnTo>
              <a:lnTo>
                <a:pt x="274" y="656143"/>
              </a:lnTo>
              <a:lnTo>
                <a:pt x="0" y="65647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0.51725</cdr:x>
      <cdr:y>0.366</cdr:y>
    </cdr:from>
    <cdr:to>
      <cdr:x>0.52075</cdr:x>
      <cdr:y>0.4765</cdr:y>
    </cdr:to>
    <cdr:sp>
      <cdr:nvSpPr>
        <cdr:cNvPr id="28" name="PlotDat8_8|151~155_0X"/>
        <cdr:cNvSpPr>
          <a:spLocks/>
        </cdr:cNvSpPr>
      </cdr:nvSpPr>
      <cdr:spPr>
        <a:xfrm>
          <a:off x="3962400" y="1171575"/>
          <a:ext cx="28575" cy="352425"/>
        </a:xfrm>
        <a:custGeom>
          <a:pathLst>
            <a:path h="635242" w="32072">
              <a:moveTo>
                <a:pt x="0" y="634042"/>
              </a:moveTo>
              <a:lnTo>
                <a:pt x="32072" y="634642"/>
              </a:lnTo>
              <a:lnTo>
                <a:pt x="31952" y="0"/>
              </a:lnTo>
              <a:lnTo>
                <a:pt x="228" y="0"/>
              </a:lnTo>
              <a:lnTo>
                <a:pt x="228" y="635242"/>
              </a:lnTo>
              <a:lnTo>
                <a:pt x="0" y="63404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0.52875</cdr:x>
      <cdr:y>0.54025</cdr:y>
    </cdr:from>
    <cdr:to>
      <cdr:x>0.532</cdr:x>
      <cdr:y>0.6555</cdr:y>
    </cdr:to>
    <cdr:sp>
      <cdr:nvSpPr>
        <cdr:cNvPr id="29" name="PlotDat8_8|157~161_0X"/>
        <cdr:cNvSpPr>
          <a:spLocks/>
        </cdr:cNvSpPr>
      </cdr:nvSpPr>
      <cdr:spPr>
        <a:xfrm>
          <a:off x="4057650" y="1733550"/>
          <a:ext cx="28575" cy="371475"/>
        </a:xfrm>
        <a:custGeom>
          <a:pathLst>
            <a:path h="664354" w="32050">
              <a:moveTo>
                <a:pt x="0" y="663020"/>
              </a:moveTo>
              <a:lnTo>
                <a:pt x="32050" y="663687"/>
              </a:lnTo>
              <a:lnTo>
                <a:pt x="31908" y="0"/>
              </a:lnTo>
              <a:lnTo>
                <a:pt x="184" y="0"/>
              </a:lnTo>
              <a:lnTo>
                <a:pt x="184" y="664354"/>
              </a:lnTo>
              <a:lnTo>
                <a:pt x="0" y="66302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0.33175</cdr:y>
    </cdr:from>
    <cdr:to>
      <cdr:x>0.544</cdr:x>
      <cdr:y>0.44775</cdr:y>
    </cdr:to>
    <cdr:sp>
      <cdr:nvSpPr>
        <cdr:cNvPr id="30" name="PlotDat8_8|163~167_0X"/>
        <cdr:cNvSpPr>
          <a:spLocks/>
        </cdr:cNvSpPr>
      </cdr:nvSpPr>
      <cdr:spPr>
        <a:xfrm>
          <a:off x="4143375" y="1066800"/>
          <a:ext cx="28575" cy="371475"/>
        </a:xfrm>
        <a:custGeom>
          <a:pathLst>
            <a:path h="665101" w="32027">
              <a:moveTo>
                <a:pt x="0" y="664805"/>
              </a:moveTo>
              <a:lnTo>
                <a:pt x="32027" y="664953"/>
              </a:lnTo>
              <a:lnTo>
                <a:pt x="31863" y="0"/>
              </a:lnTo>
              <a:lnTo>
                <a:pt x="139" y="0"/>
              </a:lnTo>
              <a:lnTo>
                <a:pt x="139" y="665101"/>
              </a:lnTo>
              <a:lnTo>
                <a:pt x="0" y="66480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0.4695</cdr:y>
    </cdr:from>
    <cdr:to>
      <cdr:x>0.5555</cdr:x>
      <cdr:y>0.569</cdr:y>
    </cdr:to>
    <cdr:sp>
      <cdr:nvSpPr>
        <cdr:cNvPr id="31" name="PlotDat8_8|169~173_0X"/>
        <cdr:cNvSpPr>
          <a:spLocks/>
        </cdr:cNvSpPr>
      </cdr:nvSpPr>
      <cdr:spPr>
        <a:xfrm>
          <a:off x="4238625" y="1504950"/>
          <a:ext cx="19050" cy="323850"/>
        </a:xfrm>
        <a:custGeom>
          <a:pathLst>
            <a:path h="569877" w="32005">
              <a:moveTo>
                <a:pt x="0" y="569877"/>
              </a:moveTo>
              <a:lnTo>
                <a:pt x="32005" y="569553"/>
              </a:lnTo>
              <a:lnTo>
                <a:pt x="31818" y="0"/>
              </a:lnTo>
              <a:lnTo>
                <a:pt x="94" y="0"/>
              </a:lnTo>
              <a:lnTo>
                <a:pt x="94" y="569553"/>
              </a:lnTo>
              <a:lnTo>
                <a:pt x="0" y="56987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0.569</cdr:y>
    </cdr:from>
    <cdr:to>
      <cdr:x>0.5675</cdr:x>
      <cdr:y>0.68275</cdr:y>
    </cdr:to>
    <cdr:sp>
      <cdr:nvSpPr>
        <cdr:cNvPr id="32" name="PlotDat8_8|175~179_0X"/>
        <cdr:cNvSpPr>
          <a:spLocks/>
        </cdr:cNvSpPr>
      </cdr:nvSpPr>
      <cdr:spPr>
        <a:xfrm>
          <a:off x="4333875" y="1828800"/>
          <a:ext cx="19050" cy="361950"/>
        </a:xfrm>
        <a:custGeom>
          <a:pathLst>
            <a:path h="655397" w="31983">
              <a:moveTo>
                <a:pt x="0" y="654613"/>
              </a:moveTo>
              <a:lnTo>
                <a:pt x="31983" y="655005"/>
              </a:lnTo>
              <a:lnTo>
                <a:pt x="31774" y="0"/>
              </a:lnTo>
              <a:lnTo>
                <a:pt x="50" y="0"/>
              </a:lnTo>
              <a:lnTo>
                <a:pt x="50" y="655397"/>
              </a:lnTo>
              <a:lnTo>
                <a:pt x="0" y="65461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0.57625</cdr:x>
      <cdr:y>0.40025</cdr:y>
    </cdr:from>
    <cdr:to>
      <cdr:x>0.5795</cdr:x>
      <cdr:y>0.63525</cdr:y>
    </cdr:to>
    <cdr:sp>
      <cdr:nvSpPr>
        <cdr:cNvPr id="33" name="PlotDat8_8|181~185_0X"/>
        <cdr:cNvSpPr>
          <a:spLocks/>
        </cdr:cNvSpPr>
      </cdr:nvSpPr>
      <cdr:spPr>
        <a:xfrm>
          <a:off x="4419600" y="1285875"/>
          <a:ext cx="28575" cy="752475"/>
        </a:xfrm>
        <a:custGeom>
          <a:pathLst>
            <a:path h="1350511" w="31960">
              <a:moveTo>
                <a:pt x="0" y="1350511"/>
              </a:moveTo>
              <a:lnTo>
                <a:pt x="31960" y="1350356"/>
              </a:lnTo>
              <a:lnTo>
                <a:pt x="31728" y="0"/>
              </a:lnTo>
              <a:lnTo>
                <a:pt x="4" y="0"/>
              </a:lnTo>
              <a:lnTo>
                <a:pt x="4" y="1350356"/>
              </a:lnTo>
              <a:lnTo>
                <a:pt x="0" y="1350511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0.5875</cdr:x>
      <cdr:y>0.27975</cdr:y>
    </cdr:from>
    <cdr:to>
      <cdr:x>0.5915</cdr:x>
      <cdr:y>0.4865</cdr:y>
    </cdr:to>
    <cdr:sp>
      <cdr:nvSpPr>
        <cdr:cNvPr id="34" name="PlotDat8_8|187~191_0X"/>
        <cdr:cNvSpPr>
          <a:spLocks/>
        </cdr:cNvSpPr>
      </cdr:nvSpPr>
      <cdr:spPr>
        <a:xfrm>
          <a:off x="4505325" y="895350"/>
          <a:ext cx="28575" cy="666750"/>
        </a:xfrm>
        <a:custGeom>
          <a:pathLst>
            <a:path h="1192105" w="31978">
              <a:moveTo>
                <a:pt x="40" y="1190919"/>
              </a:moveTo>
              <a:lnTo>
                <a:pt x="31978" y="1191512"/>
              </a:lnTo>
              <a:lnTo>
                <a:pt x="31724" y="0"/>
              </a:lnTo>
              <a:lnTo>
                <a:pt x="0" y="0"/>
              </a:lnTo>
              <a:lnTo>
                <a:pt x="0" y="1192105"/>
              </a:lnTo>
              <a:lnTo>
                <a:pt x="40" y="119091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0.2035</cdr:y>
    </cdr:from>
    <cdr:to>
      <cdr:x>0.603</cdr:x>
      <cdr:y>0.327</cdr:y>
    </cdr:to>
    <cdr:sp>
      <cdr:nvSpPr>
        <cdr:cNvPr id="35" name="PlotDat8_8|193~197_0X"/>
        <cdr:cNvSpPr>
          <a:spLocks/>
        </cdr:cNvSpPr>
      </cdr:nvSpPr>
      <cdr:spPr>
        <a:xfrm>
          <a:off x="4600575" y="647700"/>
          <a:ext cx="28575" cy="400050"/>
        </a:xfrm>
        <a:custGeom>
          <a:pathLst>
            <a:path h="711382" w="32000">
              <a:moveTo>
                <a:pt x="84" y="710906"/>
              </a:moveTo>
              <a:lnTo>
                <a:pt x="32000" y="711144"/>
              </a:lnTo>
              <a:lnTo>
                <a:pt x="31724" y="0"/>
              </a:lnTo>
              <a:lnTo>
                <a:pt x="0" y="0"/>
              </a:lnTo>
              <a:lnTo>
                <a:pt x="0" y="711382"/>
              </a:lnTo>
              <a:lnTo>
                <a:pt x="84" y="71090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0.611</cdr:x>
      <cdr:y>0.1895</cdr:y>
    </cdr:from>
    <cdr:to>
      <cdr:x>0.6145</cdr:x>
      <cdr:y>0.31</cdr:y>
    </cdr:to>
    <cdr:sp>
      <cdr:nvSpPr>
        <cdr:cNvPr id="36" name="PlotDat8_8|199~203_0X"/>
        <cdr:cNvSpPr>
          <a:spLocks/>
        </cdr:cNvSpPr>
      </cdr:nvSpPr>
      <cdr:spPr>
        <a:xfrm>
          <a:off x="4686300" y="609600"/>
          <a:ext cx="28575" cy="390525"/>
        </a:xfrm>
        <a:custGeom>
          <a:pathLst>
            <a:path h="697440" w="32023">
              <a:moveTo>
                <a:pt x="129" y="697440"/>
              </a:moveTo>
              <a:lnTo>
                <a:pt x="32023" y="697198"/>
              </a:lnTo>
              <a:lnTo>
                <a:pt x="31724" y="0"/>
              </a:lnTo>
              <a:lnTo>
                <a:pt x="0" y="0"/>
              </a:lnTo>
              <a:lnTo>
                <a:pt x="0" y="697198"/>
              </a:lnTo>
              <a:lnTo>
                <a:pt x="129" y="69744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0.623</cdr:x>
      <cdr:y>0.43375</cdr:y>
    </cdr:from>
    <cdr:to>
      <cdr:x>0.627</cdr:x>
      <cdr:y>0.55425</cdr:y>
    </cdr:to>
    <cdr:sp>
      <cdr:nvSpPr>
        <cdr:cNvPr id="37" name="PlotDat8_8|205~209_0X"/>
        <cdr:cNvSpPr>
          <a:spLocks/>
        </cdr:cNvSpPr>
      </cdr:nvSpPr>
      <cdr:spPr>
        <a:xfrm>
          <a:off x="4781550" y="1390650"/>
          <a:ext cx="28575" cy="390525"/>
        </a:xfrm>
        <a:custGeom>
          <a:pathLst>
            <a:path h="688988" w="32045">
              <a:moveTo>
                <a:pt x="174" y="688594"/>
              </a:moveTo>
              <a:lnTo>
                <a:pt x="32045" y="688791"/>
              </a:lnTo>
              <a:lnTo>
                <a:pt x="31724" y="0"/>
              </a:lnTo>
              <a:lnTo>
                <a:pt x="0" y="0"/>
              </a:lnTo>
              <a:lnTo>
                <a:pt x="0" y="688988"/>
              </a:lnTo>
              <a:lnTo>
                <a:pt x="174" y="68859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0.5075</cdr:y>
    </cdr:from>
    <cdr:to>
      <cdr:x>0.638</cdr:x>
      <cdr:y>0.6345</cdr:y>
    </cdr:to>
    <cdr:sp>
      <cdr:nvSpPr>
        <cdr:cNvPr id="38" name="PlotDat8_8|211~215_0X"/>
        <cdr:cNvSpPr>
          <a:spLocks/>
        </cdr:cNvSpPr>
      </cdr:nvSpPr>
      <cdr:spPr>
        <a:xfrm>
          <a:off x="4867275" y="1628775"/>
          <a:ext cx="28575" cy="409575"/>
        </a:xfrm>
        <a:custGeom>
          <a:pathLst>
            <a:path h="728887" w="32068">
              <a:moveTo>
                <a:pt x="219" y="728887"/>
              </a:moveTo>
              <a:lnTo>
                <a:pt x="32068" y="728550"/>
              </a:lnTo>
              <a:lnTo>
                <a:pt x="31724" y="0"/>
              </a:lnTo>
              <a:lnTo>
                <a:pt x="0" y="0"/>
              </a:lnTo>
              <a:lnTo>
                <a:pt x="0" y="728550"/>
              </a:lnTo>
              <a:lnTo>
                <a:pt x="219" y="72888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0.6465</cdr:x>
      <cdr:y>0.2695</cdr:y>
    </cdr:from>
    <cdr:to>
      <cdr:x>0.6505</cdr:x>
      <cdr:y>0.482</cdr:y>
    </cdr:to>
    <cdr:sp>
      <cdr:nvSpPr>
        <cdr:cNvPr id="39" name="PlotDat8_8|217~221_0X"/>
        <cdr:cNvSpPr>
          <a:spLocks/>
        </cdr:cNvSpPr>
      </cdr:nvSpPr>
      <cdr:spPr>
        <a:xfrm>
          <a:off x="4962525" y="866775"/>
          <a:ext cx="28575" cy="685800"/>
        </a:xfrm>
        <a:custGeom>
          <a:pathLst>
            <a:path h="1215992" w="32090">
              <a:moveTo>
                <a:pt x="263" y="1215274"/>
              </a:moveTo>
              <a:lnTo>
                <a:pt x="32090" y="1215633"/>
              </a:lnTo>
              <a:lnTo>
                <a:pt x="31724" y="0"/>
              </a:lnTo>
              <a:lnTo>
                <a:pt x="0" y="0"/>
              </a:lnTo>
              <a:lnTo>
                <a:pt x="0" y="1215992"/>
              </a:lnTo>
              <a:lnTo>
                <a:pt x="263" y="121527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0.25625</cdr:y>
    </cdr:from>
    <cdr:to>
      <cdr:x>0.6615</cdr:x>
      <cdr:y>0.48425</cdr:y>
    </cdr:to>
    <cdr:sp>
      <cdr:nvSpPr>
        <cdr:cNvPr id="40" name="PlotDat8_8|223~227_0X"/>
        <cdr:cNvSpPr>
          <a:spLocks/>
        </cdr:cNvSpPr>
      </cdr:nvSpPr>
      <cdr:spPr>
        <a:xfrm>
          <a:off x="5048250" y="819150"/>
          <a:ext cx="19050" cy="733425"/>
        </a:xfrm>
        <a:custGeom>
          <a:pathLst>
            <a:path h="1308124" w="32112">
              <a:moveTo>
                <a:pt x="308" y="1308124"/>
              </a:moveTo>
              <a:lnTo>
                <a:pt x="32112" y="1307808"/>
              </a:lnTo>
              <a:lnTo>
                <a:pt x="31724" y="0"/>
              </a:lnTo>
              <a:lnTo>
                <a:pt x="0" y="0"/>
              </a:lnTo>
              <a:lnTo>
                <a:pt x="0" y="1307808"/>
              </a:lnTo>
              <a:lnTo>
                <a:pt x="308" y="130812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0.29825</cdr:y>
    </cdr:from>
    <cdr:to>
      <cdr:x>0.6735</cdr:x>
      <cdr:y>0.485</cdr:y>
    </cdr:to>
    <cdr:sp>
      <cdr:nvSpPr>
        <cdr:cNvPr id="41" name="PlotDat8_8|229~233_0X"/>
        <cdr:cNvSpPr>
          <a:spLocks/>
        </cdr:cNvSpPr>
      </cdr:nvSpPr>
      <cdr:spPr>
        <a:xfrm>
          <a:off x="5133975" y="952500"/>
          <a:ext cx="28575" cy="600075"/>
        </a:xfrm>
        <a:custGeom>
          <a:pathLst>
            <a:path h="1074863" w="32136">
              <a:moveTo>
                <a:pt x="354" y="1074863"/>
              </a:moveTo>
              <a:lnTo>
                <a:pt x="32136" y="1074164"/>
              </a:lnTo>
              <a:lnTo>
                <a:pt x="31725" y="0"/>
              </a:lnTo>
              <a:lnTo>
                <a:pt x="0" y="0"/>
              </a:lnTo>
              <a:lnTo>
                <a:pt x="0" y="1074164"/>
              </a:lnTo>
              <a:lnTo>
                <a:pt x="354" y="107486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0.6815</cdr:x>
      <cdr:y>0.18175</cdr:y>
    </cdr:from>
    <cdr:to>
      <cdr:x>0.685</cdr:x>
      <cdr:y>0.293</cdr:y>
    </cdr:to>
    <cdr:sp>
      <cdr:nvSpPr>
        <cdr:cNvPr id="42" name="PlotDat8_8|235~239_0X"/>
        <cdr:cNvSpPr>
          <a:spLocks/>
        </cdr:cNvSpPr>
      </cdr:nvSpPr>
      <cdr:spPr>
        <a:xfrm>
          <a:off x="5229225" y="581025"/>
          <a:ext cx="28575" cy="361950"/>
        </a:xfrm>
        <a:custGeom>
          <a:pathLst>
            <a:path h="647723" w="32158">
              <a:moveTo>
                <a:pt x="399" y="647723"/>
              </a:moveTo>
              <a:lnTo>
                <a:pt x="32158" y="647185"/>
              </a:lnTo>
              <a:lnTo>
                <a:pt x="31725" y="0"/>
              </a:lnTo>
              <a:lnTo>
                <a:pt x="0" y="0"/>
              </a:lnTo>
              <a:lnTo>
                <a:pt x="0" y="647185"/>
              </a:lnTo>
              <a:lnTo>
                <a:pt x="399" y="64772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0.45625</cdr:y>
    </cdr:from>
    <cdr:to>
      <cdr:x>0.6975</cdr:x>
      <cdr:y>0.57925</cdr:y>
    </cdr:to>
    <cdr:sp>
      <cdr:nvSpPr>
        <cdr:cNvPr id="43" name="PlotDat8_8|241~245_0X"/>
        <cdr:cNvSpPr>
          <a:spLocks/>
        </cdr:cNvSpPr>
      </cdr:nvSpPr>
      <cdr:spPr>
        <a:xfrm>
          <a:off x="5314950" y="1466850"/>
          <a:ext cx="28575" cy="400050"/>
        </a:xfrm>
        <a:custGeom>
          <a:pathLst>
            <a:path h="706215" w="32181">
              <a:moveTo>
                <a:pt x="444" y="706215"/>
              </a:moveTo>
              <a:lnTo>
                <a:pt x="32181" y="706156"/>
              </a:lnTo>
              <a:lnTo>
                <a:pt x="31725" y="0"/>
              </a:lnTo>
              <a:lnTo>
                <a:pt x="0" y="0"/>
              </a:lnTo>
              <a:lnTo>
                <a:pt x="0" y="706156"/>
              </a:lnTo>
              <a:lnTo>
                <a:pt x="444" y="70621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0.5005</cdr:y>
    </cdr:from>
    <cdr:to>
      <cdr:x>0.70825</cdr:x>
      <cdr:y>0.62425</cdr:y>
    </cdr:to>
    <cdr:sp>
      <cdr:nvSpPr>
        <cdr:cNvPr id="44" name="PlotDat8_8|247~251_0X"/>
        <cdr:cNvSpPr>
          <a:spLocks/>
        </cdr:cNvSpPr>
      </cdr:nvSpPr>
      <cdr:spPr>
        <a:xfrm>
          <a:off x="5410200" y="1609725"/>
          <a:ext cx="19050" cy="400050"/>
        </a:xfrm>
        <a:custGeom>
          <a:pathLst>
            <a:path h="710218" w="32203">
              <a:moveTo>
                <a:pt x="489" y="710218"/>
              </a:moveTo>
              <a:lnTo>
                <a:pt x="32203" y="709888"/>
              </a:lnTo>
              <a:lnTo>
                <a:pt x="31724" y="0"/>
              </a:lnTo>
              <a:lnTo>
                <a:pt x="0" y="0"/>
              </a:lnTo>
              <a:lnTo>
                <a:pt x="0" y="709888"/>
              </a:lnTo>
              <a:lnTo>
                <a:pt x="489" y="71021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0.717</cdr:x>
      <cdr:y>0.5255</cdr:y>
    </cdr:from>
    <cdr:to>
      <cdr:x>0.721</cdr:x>
      <cdr:y>0.64675</cdr:y>
    </cdr:to>
    <cdr:sp>
      <cdr:nvSpPr>
        <cdr:cNvPr id="45" name="PlotDat8_8|253~257_0X"/>
        <cdr:cNvSpPr>
          <a:spLocks/>
        </cdr:cNvSpPr>
      </cdr:nvSpPr>
      <cdr:spPr>
        <a:xfrm>
          <a:off x="5495925" y="1685925"/>
          <a:ext cx="28575" cy="390525"/>
        </a:xfrm>
        <a:custGeom>
          <a:pathLst>
            <a:path h="690280" w="32225">
              <a:moveTo>
                <a:pt x="534" y="690280"/>
              </a:moveTo>
              <a:lnTo>
                <a:pt x="32225" y="689734"/>
              </a:lnTo>
              <a:lnTo>
                <a:pt x="31724" y="0"/>
              </a:lnTo>
              <a:lnTo>
                <a:pt x="0" y="0"/>
              </a:lnTo>
              <a:lnTo>
                <a:pt x="0" y="689734"/>
              </a:lnTo>
              <a:lnTo>
                <a:pt x="534" y="69028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0.729</cdr:x>
      <cdr:y>0.27275</cdr:y>
    </cdr:from>
    <cdr:to>
      <cdr:x>0.7325</cdr:x>
      <cdr:y>0.4025</cdr:y>
    </cdr:to>
    <cdr:sp>
      <cdr:nvSpPr>
        <cdr:cNvPr id="46" name="PlotDat8_8|259~263_0X"/>
        <cdr:cNvSpPr>
          <a:spLocks/>
        </cdr:cNvSpPr>
      </cdr:nvSpPr>
      <cdr:spPr>
        <a:xfrm>
          <a:off x="5591175" y="876300"/>
          <a:ext cx="28575" cy="419100"/>
        </a:xfrm>
        <a:custGeom>
          <a:pathLst>
            <a:path h="750198" w="32248">
              <a:moveTo>
                <a:pt x="579" y="749762"/>
              </a:moveTo>
              <a:lnTo>
                <a:pt x="32248" y="749980"/>
              </a:lnTo>
              <a:lnTo>
                <a:pt x="31724" y="0"/>
              </a:lnTo>
              <a:lnTo>
                <a:pt x="0" y="0"/>
              </a:lnTo>
              <a:lnTo>
                <a:pt x="0" y="750198"/>
              </a:lnTo>
              <a:lnTo>
                <a:pt x="579" y="74976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0.741</cdr:x>
      <cdr:y>0.41025</cdr:y>
    </cdr:from>
    <cdr:to>
      <cdr:x>0.74375</cdr:x>
      <cdr:y>0.5285</cdr:y>
    </cdr:to>
    <cdr:sp>
      <cdr:nvSpPr>
        <cdr:cNvPr id="47" name="PlotDat8_8|265~269_0X"/>
        <cdr:cNvSpPr>
          <a:spLocks/>
        </cdr:cNvSpPr>
      </cdr:nvSpPr>
      <cdr:spPr>
        <a:xfrm>
          <a:off x="5686425" y="1314450"/>
          <a:ext cx="19050" cy="381000"/>
        </a:xfrm>
        <a:custGeom>
          <a:pathLst>
            <a:path h="682291" w="32270">
              <a:moveTo>
                <a:pt x="622" y="682291"/>
              </a:moveTo>
              <a:lnTo>
                <a:pt x="32270" y="682270"/>
              </a:lnTo>
              <a:lnTo>
                <a:pt x="31725" y="0"/>
              </a:lnTo>
              <a:lnTo>
                <a:pt x="0" y="0"/>
              </a:lnTo>
              <a:lnTo>
                <a:pt x="0" y="682270"/>
              </a:lnTo>
              <a:lnTo>
                <a:pt x="622" y="682291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0.317</cdr:y>
    </cdr:from>
    <cdr:to>
      <cdr:x>0.75575</cdr:x>
      <cdr:y>0.4445</cdr:y>
    </cdr:to>
    <cdr:sp>
      <cdr:nvSpPr>
        <cdr:cNvPr id="48" name="PlotDat8_8|271~275_0X"/>
        <cdr:cNvSpPr>
          <a:spLocks/>
        </cdr:cNvSpPr>
      </cdr:nvSpPr>
      <cdr:spPr>
        <a:xfrm>
          <a:off x="5762625" y="1019175"/>
          <a:ext cx="28575" cy="409575"/>
        </a:xfrm>
        <a:custGeom>
          <a:pathLst>
            <a:path h="737340" w="32293">
              <a:moveTo>
                <a:pt x="667" y="737340"/>
              </a:moveTo>
              <a:lnTo>
                <a:pt x="32293" y="736761"/>
              </a:lnTo>
              <a:lnTo>
                <a:pt x="31725" y="0"/>
              </a:lnTo>
              <a:lnTo>
                <a:pt x="0" y="0"/>
              </a:lnTo>
              <a:lnTo>
                <a:pt x="0" y="736761"/>
              </a:lnTo>
              <a:lnTo>
                <a:pt x="667" y="73734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0.76375</cdr:x>
      <cdr:y>0.3185</cdr:y>
    </cdr:from>
    <cdr:to>
      <cdr:x>0.76725</cdr:x>
      <cdr:y>0.4585</cdr:y>
    </cdr:to>
    <cdr:sp>
      <cdr:nvSpPr>
        <cdr:cNvPr id="49" name="PlotDat8_8|277~281_0X"/>
        <cdr:cNvSpPr>
          <a:spLocks/>
        </cdr:cNvSpPr>
      </cdr:nvSpPr>
      <cdr:spPr>
        <a:xfrm>
          <a:off x="5857875" y="1019175"/>
          <a:ext cx="28575" cy="447675"/>
        </a:xfrm>
        <a:custGeom>
          <a:pathLst>
            <a:path h="806182" w="32315">
              <a:moveTo>
                <a:pt x="711" y="804810"/>
              </a:moveTo>
              <a:lnTo>
                <a:pt x="32315" y="805496"/>
              </a:lnTo>
              <a:lnTo>
                <a:pt x="31725" y="0"/>
              </a:lnTo>
              <a:lnTo>
                <a:pt x="0" y="0"/>
              </a:lnTo>
              <a:lnTo>
                <a:pt x="0" y="806182"/>
              </a:lnTo>
              <a:lnTo>
                <a:pt x="711" y="80481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0.53325</cdr:y>
    </cdr:from>
    <cdr:to>
      <cdr:x>0.7805</cdr:x>
      <cdr:y>0.6625</cdr:y>
    </cdr:to>
    <cdr:sp>
      <cdr:nvSpPr>
        <cdr:cNvPr id="50" name="PlotDat8_8|283~287_0X"/>
        <cdr:cNvSpPr>
          <a:spLocks/>
        </cdr:cNvSpPr>
      </cdr:nvSpPr>
      <cdr:spPr>
        <a:xfrm>
          <a:off x="5953125" y="1714500"/>
          <a:ext cx="38100" cy="419100"/>
        </a:xfrm>
        <a:custGeom>
          <a:pathLst>
            <a:path h="736015" w="32338">
              <a:moveTo>
                <a:pt x="757" y="735747"/>
              </a:moveTo>
              <a:lnTo>
                <a:pt x="32338" y="735881"/>
              </a:lnTo>
              <a:lnTo>
                <a:pt x="31725" y="0"/>
              </a:lnTo>
              <a:lnTo>
                <a:pt x="0" y="0"/>
              </a:lnTo>
              <a:lnTo>
                <a:pt x="0" y="736015"/>
              </a:lnTo>
              <a:lnTo>
                <a:pt x="757" y="73574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FF14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245</xdr:row>
      <xdr:rowOff>152400</xdr:rowOff>
    </xdr:from>
    <xdr:to>
      <xdr:col>33</xdr:col>
      <xdr:colOff>476250</xdr:colOff>
      <xdr:row>262</xdr:row>
      <xdr:rowOff>133350</xdr:rowOff>
    </xdr:to>
    <xdr:graphicFrame>
      <xdr:nvGraphicFramePr>
        <xdr:cNvPr id="1" name="图表 1"/>
        <xdr:cNvGraphicFramePr/>
      </xdr:nvGraphicFramePr>
      <xdr:xfrm>
        <a:off x="18259425" y="47043975"/>
        <a:ext cx="76771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5" style="24" bestFit="1" customWidth="1"/>
    <col min="2" max="2" width="10" style="25" bestFit="1" customWidth="1"/>
  </cols>
  <sheetData>
    <row r="1" spans="1:9" ht="12">
      <c r="A1" s="24" t="s">
        <v>12</v>
      </c>
      <c r="B1" s="25" t="s">
        <v>13</v>
      </c>
      <c r="C1">
        <v>0.2</v>
      </c>
      <c r="D1">
        <v>0.2828894851002656</v>
      </c>
      <c r="E1">
        <v>1</v>
      </c>
      <c r="F1">
        <v>0.2828554155030296</v>
      </c>
      <c r="G1">
        <v>1.2186369080879965E-05</v>
      </c>
      <c r="H1">
        <v>0.85</v>
      </c>
      <c r="I1">
        <v>0.2828432291339487</v>
      </c>
    </row>
    <row r="2" spans="1:9" ht="12">
      <c r="A2" s="24" t="s">
        <v>14</v>
      </c>
      <c r="B2" s="25" t="s">
        <v>308</v>
      </c>
      <c r="C2">
        <v>51.8</v>
      </c>
      <c r="D2">
        <v>0.2828894851002656</v>
      </c>
      <c r="E2">
        <v>2</v>
      </c>
      <c r="F2">
        <v>0.2829209376294762</v>
      </c>
      <c r="G2">
        <v>1.1365103181666536E-05</v>
      </c>
      <c r="H2">
        <v>1.15</v>
      </c>
      <c r="I2">
        <v>0.2828432291339487</v>
      </c>
    </row>
    <row r="3" spans="1:9" ht="12">
      <c r="A3" s="24" t="s">
        <v>15</v>
      </c>
      <c r="B3" s="26">
        <v>15</v>
      </c>
      <c r="E3">
        <v>3</v>
      </c>
      <c r="F3">
        <v>0.28292196458690816</v>
      </c>
      <c r="G3">
        <v>1.196571931811806E-05</v>
      </c>
      <c r="H3">
        <v>1.15</v>
      </c>
      <c r="I3">
        <v>0.2828676018721105</v>
      </c>
    </row>
    <row r="4" spans="1:9" ht="12">
      <c r="A4" s="24" t="s">
        <v>16</v>
      </c>
      <c r="B4" s="26">
        <v>8</v>
      </c>
      <c r="E4">
        <v>4</v>
      </c>
      <c r="F4">
        <v>0.282868399235531</v>
      </c>
      <c r="G4">
        <v>1.2453992961425625E-05</v>
      </c>
      <c r="H4">
        <v>0.85</v>
      </c>
      <c r="I4">
        <v>0.2828676018721105</v>
      </c>
    </row>
    <row r="5" spans="1:9" ht="12">
      <c r="A5" s="24" t="s">
        <v>17</v>
      </c>
      <c r="B5" s="26">
        <v>1</v>
      </c>
      <c r="E5">
        <v>5</v>
      </c>
      <c r="F5">
        <v>0.2828835033173724</v>
      </c>
      <c r="G5">
        <v>1.1502419416396222E-05</v>
      </c>
      <c r="H5">
        <v>0.85</v>
      </c>
      <c r="I5">
        <v>0.2828432291339487</v>
      </c>
    </row>
    <row r="6" spans="1:9" ht="12">
      <c r="A6" s="24" t="s">
        <v>18</v>
      </c>
      <c r="B6" s="26" t="b">
        <v>1</v>
      </c>
      <c r="E6">
        <v>6</v>
      </c>
      <c r="F6">
        <v>0.28289021650557844</v>
      </c>
      <c r="G6">
        <v>1.3111204540382861E-05</v>
      </c>
      <c r="H6" t="s">
        <v>11</v>
      </c>
      <c r="I6" t="s">
        <v>11</v>
      </c>
    </row>
    <row r="7" spans="1:9" ht="12">
      <c r="A7" s="24" t="s">
        <v>19</v>
      </c>
      <c r="B7" s="26">
        <v>1</v>
      </c>
      <c r="E7">
        <v>7</v>
      </c>
      <c r="F7">
        <v>0.2829077869632986</v>
      </c>
      <c r="G7">
        <v>1.2202459196421802E-05</v>
      </c>
      <c r="H7">
        <v>1.85</v>
      </c>
      <c r="I7">
        <v>0.2829095725262945</v>
      </c>
    </row>
    <row r="8" spans="1:9" ht="12">
      <c r="A8" s="24" t="s">
        <v>20</v>
      </c>
      <c r="B8" s="26" t="b">
        <v>0</v>
      </c>
      <c r="E8">
        <v>8</v>
      </c>
      <c r="F8">
        <v>0.28285257688805615</v>
      </c>
      <c r="G8">
        <v>1.2820858507832743E-05</v>
      </c>
      <c r="H8">
        <v>2.15</v>
      </c>
      <c r="I8">
        <v>0.2829095725262945</v>
      </c>
    </row>
    <row r="9" spans="1:9" ht="12">
      <c r="A9" s="24" t="s">
        <v>21</v>
      </c>
      <c r="B9" s="26" t="b">
        <v>1</v>
      </c>
      <c r="E9">
        <v>9</v>
      </c>
      <c r="F9">
        <v>0.2828849121772427</v>
      </c>
      <c r="G9">
        <v>1.1904917023429584E-05</v>
      </c>
      <c r="H9">
        <v>2.15</v>
      </c>
      <c r="I9">
        <v>0.28293230273265785</v>
      </c>
    </row>
    <row r="10" spans="1:9" ht="12">
      <c r="A10" s="24" t="s">
        <v>22</v>
      </c>
      <c r="B10" s="26" t="b">
        <v>0</v>
      </c>
      <c r="E10">
        <v>10</v>
      </c>
      <c r="F10">
        <v>0.2829015833415495</v>
      </c>
      <c r="G10">
        <v>1.2509585430671109E-05</v>
      </c>
      <c r="H10">
        <v>1.85</v>
      </c>
      <c r="I10">
        <v>0.28293230273265785</v>
      </c>
    </row>
    <row r="11" spans="1:9" ht="12">
      <c r="A11" s="24" t="s">
        <v>23</v>
      </c>
      <c r="B11" s="26" t="b">
        <v>0</v>
      </c>
      <c r="E11">
        <v>11</v>
      </c>
      <c r="F11">
        <v>0.28291426070084547</v>
      </c>
      <c r="G11">
        <v>1.2911720209673284E-05</v>
      </c>
      <c r="H11">
        <v>1.85</v>
      </c>
      <c r="I11">
        <v>0.2829095725262945</v>
      </c>
    </row>
    <row r="12" spans="1:9" ht="12">
      <c r="A12" s="24" t="s">
        <v>24</v>
      </c>
      <c r="B12" s="26" t="s">
        <v>309</v>
      </c>
      <c r="E12">
        <v>12</v>
      </c>
      <c r="F12">
        <v>0.28287355585115703</v>
      </c>
      <c r="G12">
        <v>1.1747923810013929E-05</v>
      </c>
      <c r="H12" t="s">
        <v>305</v>
      </c>
      <c r="I12" t="s">
        <v>306</v>
      </c>
    </row>
    <row r="13" spans="1:9" ht="12">
      <c r="A13" s="24" t="s">
        <v>25</v>
      </c>
      <c r="B13" s="26" t="b">
        <v>1</v>
      </c>
      <c r="E13">
        <v>13</v>
      </c>
      <c r="F13">
        <v>0.28289948915513163</v>
      </c>
      <c r="G13">
        <v>1.2545694270229203E-05</v>
      </c>
      <c r="H13">
        <v>2.85</v>
      </c>
      <c r="I13">
        <v>0.28290999886759005</v>
      </c>
    </row>
    <row r="14" spans="1:9" ht="12">
      <c r="A14" s="24" t="s">
        <v>26</v>
      </c>
      <c r="B14" s="26" t="b">
        <v>0</v>
      </c>
      <c r="E14">
        <v>14</v>
      </c>
      <c r="F14">
        <v>0.2829007014590351</v>
      </c>
      <c r="G14">
        <v>1.2812654405020092E-05</v>
      </c>
      <c r="H14">
        <v>3.15</v>
      </c>
      <c r="I14">
        <v>0.28290999886759005</v>
      </c>
    </row>
    <row r="15" spans="1:9" ht="12">
      <c r="A15" s="24" t="s">
        <v>27</v>
      </c>
      <c r="B15" s="26" t="b">
        <v>0</v>
      </c>
      <c r="E15">
        <v>15</v>
      </c>
      <c r="F15">
        <v>0.28286806615044435</v>
      </c>
      <c r="G15">
        <v>1.3436940193400656E-05</v>
      </c>
      <c r="H15">
        <v>3.15</v>
      </c>
      <c r="I15">
        <v>0.28293393030622627</v>
      </c>
    </row>
    <row r="16" spans="1:9" ht="12">
      <c r="A16" s="24" t="s">
        <v>28</v>
      </c>
      <c r="B16" s="26">
        <v>1</v>
      </c>
      <c r="E16">
        <v>16</v>
      </c>
      <c r="F16">
        <v>0.2828879260501819</v>
      </c>
      <c r="G16">
        <v>1.1837950571931932E-05</v>
      </c>
      <c r="H16">
        <v>2.85</v>
      </c>
      <c r="I16">
        <v>0.28293393030622627</v>
      </c>
    </row>
    <row r="17" spans="5:9" ht="12">
      <c r="E17">
        <v>17</v>
      </c>
      <c r="F17">
        <v>0.2828641106973579</v>
      </c>
      <c r="G17">
        <v>1.1963986171079149E-05</v>
      </c>
      <c r="H17">
        <v>2.85</v>
      </c>
      <c r="I17">
        <v>0.28290999886759005</v>
      </c>
    </row>
    <row r="18" spans="5:9" ht="12">
      <c r="E18">
        <v>18</v>
      </c>
      <c r="F18">
        <v>0.28291843729074756</v>
      </c>
      <c r="G18">
        <v>1.1815434049284776E-05</v>
      </c>
      <c r="H18" t="s">
        <v>306</v>
      </c>
      <c r="I18" t="s">
        <v>306</v>
      </c>
    </row>
    <row r="19" spans="5:9" ht="12">
      <c r="E19">
        <v>19</v>
      </c>
      <c r="F19">
        <v>0.2829214566367929</v>
      </c>
      <c r="G19">
        <v>1.1723349673657272E-05</v>
      </c>
      <c r="H19">
        <v>3.85</v>
      </c>
      <c r="I19">
        <v>0.2828559452425696</v>
      </c>
    </row>
    <row r="20" spans="5:9" ht="12">
      <c r="E20">
        <v>20</v>
      </c>
      <c r="F20">
        <v>0.282882289046898</v>
      </c>
      <c r="G20">
        <v>1.1280312195222321E-05</v>
      </c>
      <c r="H20">
        <v>4.15</v>
      </c>
      <c r="I20">
        <v>0.2828559452425696</v>
      </c>
    </row>
    <row r="21" spans="5:9" ht="12">
      <c r="E21">
        <v>21</v>
      </c>
      <c r="F21">
        <v>0.28286947239738125</v>
      </c>
      <c r="G21">
        <v>1.1486594499339153E-05</v>
      </c>
      <c r="H21">
        <v>4.15</v>
      </c>
      <c r="I21">
        <v>0.2828808532284924</v>
      </c>
    </row>
    <row r="22" spans="5:9" ht="12">
      <c r="E22">
        <v>22</v>
      </c>
      <c r="F22">
        <v>0.28282635722249916</v>
      </c>
      <c r="G22">
        <v>1.169953734029159E-05</v>
      </c>
      <c r="H22">
        <v>3.85</v>
      </c>
      <c r="I22">
        <v>0.2828808532284924</v>
      </c>
    </row>
    <row r="23" spans="5:9" ht="12">
      <c r="E23">
        <v>23</v>
      </c>
      <c r="F23">
        <v>0.2828584812093133</v>
      </c>
      <c r="G23">
        <v>1.1216277014405127E-05</v>
      </c>
      <c r="H23">
        <v>3.85</v>
      </c>
      <c r="I23">
        <v>0.2828559452425696</v>
      </c>
    </row>
    <row r="24" spans="5:9" ht="12">
      <c r="E24">
        <v>24</v>
      </c>
      <c r="F24">
        <v>0.2828869066031546</v>
      </c>
      <c r="G24">
        <v>1.1296426979986439E-05</v>
      </c>
      <c r="H24" t="s">
        <v>307</v>
      </c>
      <c r="I24" t="s">
        <v>306</v>
      </c>
    </row>
    <row r="25" spans="5:9" ht="12">
      <c r="E25">
        <v>25</v>
      </c>
      <c r="F25">
        <v>0.282823646238957</v>
      </c>
      <c r="G25">
        <v>1.1920908443162008E-05</v>
      </c>
      <c r="H25">
        <v>4.85</v>
      </c>
      <c r="I25">
        <v>0.282872000897956</v>
      </c>
    </row>
    <row r="26" spans="5:9" ht="12">
      <c r="E26">
        <v>26</v>
      </c>
      <c r="F26">
        <v>0.282890468237019</v>
      </c>
      <c r="G26">
        <v>1.0929743238029573E-05</v>
      </c>
      <c r="H26">
        <v>5.15</v>
      </c>
      <c r="I26">
        <v>0.282872000897956</v>
      </c>
    </row>
    <row r="27" spans="5:9" ht="12">
      <c r="E27">
        <v>27</v>
      </c>
      <c r="F27">
        <v>0.2829378384606565</v>
      </c>
      <c r="G27">
        <v>1.3098239675863683E-05</v>
      </c>
      <c r="H27">
        <v>5.15</v>
      </c>
      <c r="I27">
        <v>0.2828950057367888</v>
      </c>
    </row>
    <row r="28" spans="5:9" ht="12">
      <c r="E28">
        <v>28</v>
      </c>
      <c r="F28">
        <v>0.28290967896958447</v>
      </c>
      <c r="G28">
        <v>1.2687875396630573E-05</v>
      </c>
      <c r="H28">
        <v>4.85</v>
      </c>
      <c r="I28">
        <v>0.2828950057367888</v>
      </c>
    </row>
    <row r="29" spans="5:9" ht="12">
      <c r="E29">
        <v>29</v>
      </c>
      <c r="F29">
        <v>0.28286927826687985</v>
      </c>
      <c r="G29">
        <v>1.326642486031629E-05</v>
      </c>
      <c r="H29">
        <v>4.85</v>
      </c>
      <c r="I29">
        <v>0.282872000897956</v>
      </c>
    </row>
    <row r="30" spans="5:9" ht="12">
      <c r="E30">
        <v>30</v>
      </c>
      <c r="F30">
        <v>0.28280303262474366</v>
      </c>
      <c r="G30">
        <v>1.2894737016062909E-05</v>
      </c>
      <c r="H30" t="s">
        <v>306</v>
      </c>
      <c r="I30" t="s">
        <v>306</v>
      </c>
    </row>
    <row r="31" spans="5:9" ht="12">
      <c r="E31">
        <v>31</v>
      </c>
      <c r="F31">
        <v>0.2829170043300343</v>
      </c>
      <c r="G31">
        <v>1.328023688117483E-05</v>
      </c>
      <c r="H31">
        <v>5.85</v>
      </c>
      <c r="I31">
        <v>0.28287710530103805</v>
      </c>
    </row>
    <row r="32" spans="5:9" ht="12">
      <c r="E32">
        <v>32</v>
      </c>
      <c r="F32">
        <v>0.2828873511181492</v>
      </c>
      <c r="G32">
        <v>1.1368793398132663E-05</v>
      </c>
      <c r="H32">
        <v>6.15</v>
      </c>
      <c r="I32">
        <v>0.28287710530103805</v>
      </c>
    </row>
    <row r="33" spans="5:9" ht="12">
      <c r="E33">
        <v>33</v>
      </c>
      <c r="F33">
        <v>0.2828628496752454</v>
      </c>
      <c r="G33">
        <v>1.3081683839772862E-05</v>
      </c>
      <c r="H33">
        <v>6.15</v>
      </c>
      <c r="I33">
        <v>0.28290332771011883</v>
      </c>
    </row>
    <row r="34" spans="5:9" ht="12">
      <c r="E34">
        <v>34</v>
      </c>
      <c r="F34">
        <v>0.282887649710323</v>
      </c>
      <c r="G34">
        <v>2.69501690077866E-05</v>
      </c>
      <c r="H34">
        <v>5.85</v>
      </c>
      <c r="I34">
        <v>0.28290332771011883</v>
      </c>
    </row>
    <row r="35" spans="5:9" ht="12">
      <c r="E35">
        <v>35</v>
      </c>
      <c r="F35">
        <v>0.282918496814993</v>
      </c>
      <c r="G35">
        <v>2.38089368743678E-05</v>
      </c>
      <c r="H35">
        <v>5.85</v>
      </c>
      <c r="I35">
        <v>0.28287710530103805</v>
      </c>
    </row>
    <row r="36" spans="5:9" ht="12">
      <c r="E36">
        <v>36</v>
      </c>
      <c r="F36">
        <v>0.282945462701425</v>
      </c>
      <c r="G36">
        <v>1.42063548080735E-05</v>
      </c>
      <c r="H36" t="s">
        <v>306</v>
      </c>
      <c r="I36" t="s">
        <v>306</v>
      </c>
    </row>
    <row r="37" spans="5:9" ht="12">
      <c r="E37">
        <v>37</v>
      </c>
      <c r="F37">
        <v>0.282949179596883</v>
      </c>
      <c r="G37">
        <v>1.39074580075129E-05</v>
      </c>
      <c r="H37">
        <v>6.85</v>
      </c>
      <c r="I37">
        <v>0.2828955845041022</v>
      </c>
    </row>
    <row r="38" spans="5:9" ht="12">
      <c r="E38">
        <v>38</v>
      </c>
      <c r="F38">
        <v>0.282893065918631</v>
      </c>
      <c r="G38">
        <v>1.37576757223328E-05</v>
      </c>
      <c r="H38">
        <v>7.15</v>
      </c>
      <c r="I38">
        <v>0.2828955845041022</v>
      </c>
    </row>
    <row r="39" spans="5:9" ht="12">
      <c r="E39">
        <v>39</v>
      </c>
      <c r="F39">
        <v>0.282875363739932</v>
      </c>
      <c r="G39">
        <v>1.45503857650698E-05</v>
      </c>
      <c r="H39">
        <v>7.15</v>
      </c>
      <c r="I39">
        <v>0.282919989422495</v>
      </c>
    </row>
    <row r="40" spans="5:9" ht="12">
      <c r="E40">
        <v>40</v>
      </c>
      <c r="F40">
        <v>0.282920044318768</v>
      </c>
      <c r="G40">
        <v>2.4270721013271E-05</v>
      </c>
      <c r="H40">
        <v>6.85</v>
      </c>
      <c r="I40">
        <v>0.282919989422495</v>
      </c>
    </row>
    <row r="41" spans="5:9" ht="12">
      <c r="E41">
        <v>41</v>
      </c>
      <c r="F41">
        <v>0.282921405246996</v>
      </c>
      <c r="G41">
        <v>2.61083387277238E-05</v>
      </c>
      <c r="H41">
        <v>6.85</v>
      </c>
      <c r="I41">
        <v>0.2828955845041022</v>
      </c>
    </row>
    <row r="42" spans="5:9" ht="12">
      <c r="E42">
        <v>42</v>
      </c>
      <c r="F42">
        <v>0.282916517061708</v>
      </c>
      <c r="G42">
        <v>2.1443025287013E-05</v>
      </c>
      <c r="H42" t="s">
        <v>307</v>
      </c>
      <c r="I42" t="s">
        <v>306</v>
      </c>
    </row>
    <row r="43" spans="5:9" ht="12">
      <c r="E43">
        <v>43</v>
      </c>
      <c r="F43">
        <v>0.282952054315599</v>
      </c>
      <c r="G43">
        <v>1.29325917528383E-05</v>
      </c>
      <c r="H43">
        <v>7.85</v>
      </c>
      <c r="I43">
        <v>0.2828397560295483</v>
      </c>
    </row>
    <row r="44" spans="5:9" ht="12">
      <c r="E44">
        <v>44</v>
      </c>
      <c r="F44">
        <v>0.282887612722895</v>
      </c>
      <c r="G44">
        <v>1.40948322366142E-05</v>
      </c>
      <c r="H44">
        <v>8.15</v>
      </c>
      <c r="I44">
        <v>0.2828397560295483</v>
      </c>
    </row>
    <row r="45" spans="5:9" ht="12">
      <c r="E45">
        <v>45</v>
      </c>
      <c r="F45">
        <v>0.282877280223922</v>
      </c>
      <c r="G45">
        <v>1.4165649745865E-05</v>
      </c>
      <c r="H45">
        <v>8.15</v>
      </c>
      <c r="I45">
        <v>0.282865397746564</v>
      </c>
    </row>
    <row r="46" spans="5:9" ht="12">
      <c r="E46">
        <v>46</v>
      </c>
      <c r="F46">
        <v>0.282871958562664</v>
      </c>
      <c r="G46">
        <v>1.37735844485892E-05</v>
      </c>
      <c r="H46">
        <v>7.85</v>
      </c>
      <c r="I46">
        <v>0.282865397746564</v>
      </c>
    </row>
    <row r="47" spans="5:9" ht="12">
      <c r="E47">
        <v>47</v>
      </c>
      <c r="F47">
        <v>0.282928775902615</v>
      </c>
      <c r="G47">
        <v>1.49688112215823E-05</v>
      </c>
      <c r="H47">
        <v>7.85</v>
      </c>
      <c r="I47">
        <v>0.2828397560295483</v>
      </c>
    </row>
    <row r="48" spans="5:9" ht="12">
      <c r="E48">
        <v>48</v>
      </c>
      <c r="F48">
        <v>0.28289860282655</v>
      </c>
      <c r="G48">
        <v>1.36295623712058E-05</v>
      </c>
      <c r="H48" t="s">
        <v>306</v>
      </c>
      <c r="I48" t="s">
        <v>306</v>
      </c>
    </row>
    <row r="49" spans="5:9" ht="12">
      <c r="E49">
        <v>49</v>
      </c>
      <c r="F49">
        <v>0.282918922038647</v>
      </c>
      <c r="G49">
        <v>1.47128027873907E-05</v>
      </c>
      <c r="H49">
        <v>8.85</v>
      </c>
      <c r="I49">
        <v>0.2828730072602193</v>
      </c>
    </row>
    <row r="50" spans="5:9" ht="12">
      <c r="E50">
        <v>50</v>
      </c>
      <c r="F50">
        <v>0.282917167725904</v>
      </c>
      <c r="G50">
        <v>1.60879805269094E-05</v>
      </c>
      <c r="H50">
        <v>9.15</v>
      </c>
      <c r="I50">
        <v>0.2828730072602193</v>
      </c>
    </row>
    <row r="51" spans="5:9" ht="12">
      <c r="E51">
        <v>51</v>
      </c>
      <c r="F51">
        <v>0.282869213554517</v>
      </c>
      <c r="G51">
        <v>1.46858971324986E-05</v>
      </c>
      <c r="H51">
        <v>9.15</v>
      </c>
      <c r="I51">
        <v>0.2828968170942661</v>
      </c>
    </row>
    <row r="52" spans="5:9" ht="12">
      <c r="E52" t="s">
        <v>10</v>
      </c>
      <c r="F52" t="s">
        <v>10</v>
      </c>
      <c r="G52" t="s">
        <v>10</v>
      </c>
      <c r="H52">
        <v>8.85</v>
      </c>
      <c r="I52">
        <v>0.2828968170942661</v>
      </c>
    </row>
    <row r="53" spans="8:9" ht="12">
      <c r="H53">
        <v>8.85</v>
      </c>
      <c r="I53">
        <v>0.2828730072602193</v>
      </c>
    </row>
    <row r="54" spans="8:9" ht="12">
      <c r="H54" t="s">
        <v>307</v>
      </c>
      <c r="I54" t="s">
        <v>306</v>
      </c>
    </row>
    <row r="55" spans="8:9" ht="12">
      <c r="H55">
        <v>9.85</v>
      </c>
      <c r="I55">
        <v>0.2828890737561188</v>
      </c>
    </row>
    <row r="56" spans="8:9" ht="12">
      <c r="H56">
        <v>10.15</v>
      </c>
      <c r="I56">
        <v>0.2828890737561188</v>
      </c>
    </row>
    <row r="57" spans="8:9" ht="12">
      <c r="H57">
        <v>10.15</v>
      </c>
      <c r="I57">
        <v>0.2829140929269802</v>
      </c>
    </row>
    <row r="58" spans="8:9" ht="12">
      <c r="H58">
        <v>9.85</v>
      </c>
      <c r="I58">
        <v>0.2829140929269802</v>
      </c>
    </row>
    <row r="59" spans="8:9" ht="12">
      <c r="H59">
        <v>9.85</v>
      </c>
      <c r="I59">
        <v>0.2828890737561188</v>
      </c>
    </row>
    <row r="60" spans="8:9" ht="12">
      <c r="H60" t="s">
        <v>306</v>
      </c>
      <c r="I60" t="s">
        <v>306</v>
      </c>
    </row>
    <row r="61" spans="8:9" ht="12">
      <c r="H61">
        <v>10.85</v>
      </c>
      <c r="I61">
        <v>0.2829013489806358</v>
      </c>
    </row>
    <row r="62" spans="8:9" ht="12">
      <c r="H62">
        <v>11.15</v>
      </c>
      <c r="I62">
        <v>0.2829013489806358</v>
      </c>
    </row>
    <row r="63" spans="8:9" ht="12">
      <c r="H63">
        <v>11.15</v>
      </c>
      <c r="I63">
        <v>0.28292717242105514</v>
      </c>
    </row>
    <row r="64" spans="8:9" ht="12">
      <c r="H64">
        <v>10.85</v>
      </c>
      <c r="I64">
        <v>0.28292717242105514</v>
      </c>
    </row>
    <row r="65" spans="8:9" ht="12">
      <c r="H65">
        <v>10.85</v>
      </c>
      <c r="I65">
        <v>0.2829013489806358</v>
      </c>
    </row>
    <row r="66" spans="8:9" ht="12">
      <c r="H66" t="s">
        <v>306</v>
      </c>
      <c r="I66" t="s">
        <v>306</v>
      </c>
    </row>
    <row r="67" spans="8:9" ht="12">
      <c r="H67">
        <v>11.85</v>
      </c>
      <c r="I67">
        <v>0.282861807927347</v>
      </c>
    </row>
    <row r="68" spans="8:9" ht="12">
      <c r="H68">
        <v>12.15</v>
      </c>
      <c r="I68">
        <v>0.282861807927347</v>
      </c>
    </row>
    <row r="69" spans="8:9" ht="12">
      <c r="H69">
        <v>12.15</v>
      </c>
      <c r="I69">
        <v>0.28288530377496707</v>
      </c>
    </row>
    <row r="70" spans="8:9" ht="12">
      <c r="H70">
        <v>11.85</v>
      </c>
      <c r="I70">
        <v>0.28288530377496707</v>
      </c>
    </row>
    <row r="71" spans="8:9" ht="12">
      <c r="H71">
        <v>11.85</v>
      </c>
      <c r="I71">
        <v>0.282861807927347</v>
      </c>
    </row>
    <row r="72" spans="8:9" ht="12">
      <c r="H72" t="s">
        <v>307</v>
      </c>
      <c r="I72" t="s">
        <v>306</v>
      </c>
    </row>
    <row r="73" spans="8:9" ht="12">
      <c r="H73">
        <v>12.85</v>
      </c>
      <c r="I73">
        <v>0.2828869434608614</v>
      </c>
    </row>
    <row r="74" spans="8:9" ht="12">
      <c r="H74">
        <v>13.15</v>
      </c>
      <c r="I74">
        <v>0.2828869434608614</v>
      </c>
    </row>
    <row r="75" spans="8:9" ht="12">
      <c r="H75">
        <v>13.15</v>
      </c>
      <c r="I75">
        <v>0.28291203484940186</v>
      </c>
    </row>
    <row r="76" spans="8:9" ht="12">
      <c r="H76">
        <v>12.85</v>
      </c>
      <c r="I76">
        <v>0.28291203484940186</v>
      </c>
    </row>
    <row r="77" spans="8:9" ht="12">
      <c r="H77">
        <v>12.85</v>
      </c>
      <c r="I77">
        <v>0.2828869434608614</v>
      </c>
    </row>
    <row r="78" spans="8:9" ht="12">
      <c r="H78" t="s">
        <v>306</v>
      </c>
      <c r="I78" t="s">
        <v>306</v>
      </c>
    </row>
    <row r="79" spans="8:9" ht="12">
      <c r="H79">
        <v>13.85</v>
      </c>
      <c r="I79">
        <v>0.2828878888046301</v>
      </c>
    </row>
    <row r="80" spans="8:9" ht="12">
      <c r="H80">
        <v>14.15</v>
      </c>
      <c r="I80">
        <v>0.2828878888046301</v>
      </c>
    </row>
    <row r="81" spans="8:9" ht="12">
      <c r="H81">
        <v>14.15</v>
      </c>
      <c r="I81">
        <v>0.2829135141134401</v>
      </c>
    </row>
    <row r="82" spans="8:9" ht="12">
      <c r="H82">
        <v>13.85</v>
      </c>
      <c r="I82">
        <v>0.2829135141134401</v>
      </c>
    </row>
    <row r="83" spans="8:9" ht="12">
      <c r="H83">
        <v>13.85</v>
      </c>
      <c r="I83">
        <v>0.2828878888046301</v>
      </c>
    </row>
    <row r="84" spans="8:9" ht="12">
      <c r="H84" t="s">
        <v>306</v>
      </c>
      <c r="I84" t="s">
        <v>306</v>
      </c>
    </row>
    <row r="85" spans="8:9" ht="12">
      <c r="H85">
        <v>14.85</v>
      </c>
      <c r="I85">
        <v>0.28285462921025095</v>
      </c>
    </row>
    <row r="86" spans="8:9" ht="12">
      <c r="H86">
        <v>15.15</v>
      </c>
      <c r="I86">
        <v>0.28285462921025095</v>
      </c>
    </row>
    <row r="87" spans="8:9" ht="12">
      <c r="H87">
        <v>15.15</v>
      </c>
      <c r="I87">
        <v>0.28288150309063775</v>
      </c>
    </row>
    <row r="88" spans="8:9" ht="12">
      <c r="H88">
        <v>14.85</v>
      </c>
      <c r="I88">
        <v>0.28288150309063775</v>
      </c>
    </row>
    <row r="89" spans="8:9" ht="12">
      <c r="H89">
        <v>14.85</v>
      </c>
      <c r="I89">
        <v>0.28285462921025095</v>
      </c>
    </row>
    <row r="90" spans="8:9" ht="12">
      <c r="H90" t="s">
        <v>307</v>
      </c>
      <c r="I90" t="s">
        <v>306</v>
      </c>
    </row>
    <row r="91" spans="8:9" ht="12">
      <c r="H91">
        <v>15.85</v>
      </c>
      <c r="I91">
        <v>0.28287608809961</v>
      </c>
    </row>
    <row r="92" spans="8:9" ht="12">
      <c r="H92">
        <v>16.15</v>
      </c>
      <c r="I92">
        <v>0.28287608809961</v>
      </c>
    </row>
    <row r="93" spans="8:9" ht="12">
      <c r="H93">
        <v>16.15</v>
      </c>
      <c r="I93">
        <v>0.28289976400075384</v>
      </c>
    </row>
    <row r="94" spans="8:9" ht="12">
      <c r="H94">
        <v>15.85</v>
      </c>
      <c r="I94">
        <v>0.28289976400075384</v>
      </c>
    </row>
    <row r="95" spans="8:9" ht="12">
      <c r="H95">
        <v>15.85</v>
      </c>
      <c r="I95">
        <v>0.28287608809961</v>
      </c>
    </row>
    <row r="96" spans="8:9" ht="12">
      <c r="H96" t="s">
        <v>306</v>
      </c>
      <c r="I96" t="s">
        <v>306</v>
      </c>
    </row>
    <row r="97" spans="8:9" ht="12">
      <c r="H97">
        <v>16.85</v>
      </c>
      <c r="I97">
        <v>0.2828521467111868</v>
      </c>
    </row>
    <row r="98" spans="8:9" ht="12">
      <c r="H98">
        <v>17.15</v>
      </c>
      <c r="I98">
        <v>0.2828521467111868</v>
      </c>
    </row>
    <row r="99" spans="8:9" ht="12">
      <c r="H99">
        <v>17.15</v>
      </c>
      <c r="I99">
        <v>0.282876074683529</v>
      </c>
    </row>
    <row r="100" spans="8:9" ht="12">
      <c r="H100">
        <v>16.85</v>
      </c>
      <c r="I100">
        <v>0.282876074683529</v>
      </c>
    </row>
    <row r="101" spans="8:9" ht="12">
      <c r="H101">
        <v>16.85</v>
      </c>
      <c r="I101">
        <v>0.2828521467111868</v>
      </c>
    </row>
    <row r="102" spans="8:9" ht="12">
      <c r="H102" t="s">
        <v>306</v>
      </c>
      <c r="I102" t="s">
        <v>306</v>
      </c>
    </row>
    <row r="103" spans="8:9" ht="12">
      <c r="H103">
        <v>17.85</v>
      </c>
      <c r="I103">
        <v>0.2829066218566983</v>
      </c>
    </row>
    <row r="104" spans="8:9" ht="12">
      <c r="H104">
        <v>18.15</v>
      </c>
      <c r="I104">
        <v>0.2829066218566983</v>
      </c>
    </row>
    <row r="105" spans="8:9" ht="12">
      <c r="H105">
        <v>18.15</v>
      </c>
      <c r="I105">
        <v>0.2829302527247968</v>
      </c>
    </row>
    <row r="106" spans="8:9" ht="12">
      <c r="H106">
        <v>17.85</v>
      </c>
      <c r="I106">
        <v>0.2829302527247968</v>
      </c>
    </row>
    <row r="107" spans="8:9" ht="12">
      <c r="H107">
        <v>17.85</v>
      </c>
      <c r="I107">
        <v>0.2829066218566983</v>
      </c>
    </row>
    <row r="108" spans="8:9" ht="12">
      <c r="H108" t="s">
        <v>307</v>
      </c>
      <c r="I108" t="s">
        <v>306</v>
      </c>
    </row>
    <row r="109" spans="8:9" ht="12">
      <c r="H109">
        <v>18.85</v>
      </c>
      <c r="I109">
        <v>0.28290973328711927</v>
      </c>
    </row>
    <row r="110" spans="8:9" ht="12">
      <c r="H110">
        <v>19.15</v>
      </c>
      <c r="I110">
        <v>0.28290973328711927</v>
      </c>
    </row>
    <row r="111" spans="8:9" ht="12">
      <c r="H111">
        <v>19.15</v>
      </c>
      <c r="I111">
        <v>0.28293317998646655</v>
      </c>
    </row>
    <row r="112" spans="8:9" ht="12">
      <c r="H112">
        <v>18.85</v>
      </c>
      <c r="I112">
        <v>0.28293317998646655</v>
      </c>
    </row>
    <row r="113" spans="8:9" ht="12">
      <c r="H113">
        <v>18.85</v>
      </c>
      <c r="I113">
        <v>0.28290973328711927</v>
      </c>
    </row>
    <row r="114" spans="8:9" ht="12">
      <c r="H114" t="s">
        <v>306</v>
      </c>
      <c r="I114" t="s">
        <v>306</v>
      </c>
    </row>
    <row r="115" spans="8:9" ht="12">
      <c r="H115">
        <v>19.85</v>
      </c>
      <c r="I115">
        <v>0.2828710087347028</v>
      </c>
    </row>
    <row r="116" spans="8:9" ht="12">
      <c r="H116">
        <v>20.15</v>
      </c>
      <c r="I116">
        <v>0.2828710087347028</v>
      </c>
    </row>
    <row r="117" spans="8:9" ht="12">
      <c r="H117">
        <v>20.15</v>
      </c>
      <c r="I117">
        <v>0.2828935693590932</v>
      </c>
    </row>
    <row r="118" spans="8:9" ht="12">
      <c r="H118">
        <v>19.85</v>
      </c>
      <c r="I118">
        <v>0.2828935693590932</v>
      </c>
    </row>
    <row r="119" spans="8:9" ht="12">
      <c r="H119">
        <v>19.85</v>
      </c>
      <c r="I119">
        <v>0.2828710087347028</v>
      </c>
    </row>
    <row r="120" spans="8:9" ht="12">
      <c r="H120" t="s">
        <v>306</v>
      </c>
      <c r="I120" t="s">
        <v>306</v>
      </c>
    </row>
    <row r="121" spans="8:9" ht="12">
      <c r="H121">
        <v>20.85</v>
      </c>
      <c r="I121">
        <v>0.2828579858028819</v>
      </c>
    </row>
    <row r="122" spans="8:9" ht="12">
      <c r="H122">
        <v>21.15</v>
      </c>
      <c r="I122">
        <v>0.2828579858028819</v>
      </c>
    </row>
    <row r="123" spans="8:9" ht="12">
      <c r="H123">
        <v>21.15</v>
      </c>
      <c r="I123">
        <v>0.2828809589918806</v>
      </c>
    </row>
    <row r="124" spans="8:9" ht="12">
      <c r="H124">
        <v>20.85</v>
      </c>
      <c r="I124">
        <v>0.2828809589918806</v>
      </c>
    </row>
    <row r="125" spans="8:9" ht="12">
      <c r="H125">
        <v>20.85</v>
      </c>
      <c r="I125">
        <v>0.2828579858028819</v>
      </c>
    </row>
    <row r="126" spans="8:9" ht="12">
      <c r="H126" t="s">
        <v>307</v>
      </c>
      <c r="I126" t="s">
        <v>306</v>
      </c>
    </row>
    <row r="127" spans="8:9" ht="12">
      <c r="H127">
        <v>21.85</v>
      </c>
      <c r="I127">
        <v>0.28281465768515884</v>
      </c>
    </row>
    <row r="128" spans="8:9" ht="12">
      <c r="H128">
        <v>22.15</v>
      </c>
      <c r="I128">
        <v>0.28281465768515884</v>
      </c>
    </row>
    <row r="129" spans="8:9" ht="12">
      <c r="H129">
        <v>22.15</v>
      </c>
      <c r="I129">
        <v>0.2828380567598395</v>
      </c>
    </row>
    <row r="130" spans="8:9" ht="12">
      <c r="H130">
        <v>21.85</v>
      </c>
      <c r="I130">
        <v>0.2828380567598395</v>
      </c>
    </row>
    <row r="131" spans="8:9" ht="12">
      <c r="H131">
        <v>21.85</v>
      </c>
      <c r="I131">
        <v>0.28281465768515884</v>
      </c>
    </row>
    <row r="132" spans="8:9" ht="12">
      <c r="H132" t="s">
        <v>306</v>
      </c>
      <c r="I132" t="s">
        <v>306</v>
      </c>
    </row>
    <row r="133" spans="8:9" ht="12">
      <c r="H133">
        <v>22.85</v>
      </c>
      <c r="I133">
        <v>0.2828472649322989</v>
      </c>
    </row>
    <row r="134" spans="8:9" ht="12">
      <c r="H134">
        <v>23.15</v>
      </c>
      <c r="I134">
        <v>0.2828472649322989</v>
      </c>
    </row>
    <row r="135" spans="8:9" ht="12">
      <c r="H135">
        <v>23.15</v>
      </c>
      <c r="I135">
        <v>0.2828696974863277</v>
      </c>
    </row>
    <row r="136" spans="8:9" ht="12">
      <c r="H136">
        <v>22.85</v>
      </c>
      <c r="I136">
        <v>0.2828696974863277</v>
      </c>
    </row>
    <row r="137" spans="8:9" ht="12">
      <c r="H137">
        <v>22.85</v>
      </c>
      <c r="I137">
        <v>0.2828472649322989</v>
      </c>
    </row>
    <row r="138" spans="8:9" ht="12">
      <c r="H138" t="s">
        <v>306</v>
      </c>
      <c r="I138" t="s">
        <v>306</v>
      </c>
    </row>
    <row r="139" spans="8:9" ht="12">
      <c r="H139">
        <v>23.85</v>
      </c>
      <c r="I139">
        <v>0.2828756101761746</v>
      </c>
    </row>
    <row r="140" spans="8:9" ht="12">
      <c r="H140">
        <v>24.15</v>
      </c>
      <c r="I140">
        <v>0.2828756101761746</v>
      </c>
    </row>
    <row r="141" spans="8:9" ht="12">
      <c r="H141">
        <v>24.15</v>
      </c>
      <c r="I141">
        <v>0.2828982030301346</v>
      </c>
    </row>
    <row r="142" spans="8:9" ht="12">
      <c r="H142">
        <v>23.85</v>
      </c>
      <c r="I142">
        <v>0.2828982030301346</v>
      </c>
    </row>
    <row r="143" spans="8:9" ht="12">
      <c r="H143">
        <v>23.85</v>
      </c>
      <c r="I143">
        <v>0.2828756101761746</v>
      </c>
    </row>
    <row r="144" spans="8:9" ht="12">
      <c r="H144" t="s">
        <v>307</v>
      </c>
      <c r="I144" t="s">
        <v>306</v>
      </c>
    </row>
    <row r="145" spans="8:9" ht="12">
      <c r="H145">
        <v>24.85</v>
      </c>
      <c r="I145">
        <v>0.28281172533051385</v>
      </c>
    </row>
    <row r="146" spans="8:9" ht="12">
      <c r="H146">
        <v>25.15</v>
      </c>
      <c r="I146">
        <v>0.28281172533051385</v>
      </c>
    </row>
    <row r="147" spans="8:9" ht="12">
      <c r="H147">
        <v>25.15</v>
      </c>
      <c r="I147">
        <v>0.28283556714740016</v>
      </c>
    </row>
    <row r="148" spans="8:9" ht="12">
      <c r="H148">
        <v>24.85</v>
      </c>
      <c r="I148">
        <v>0.28283556714740016</v>
      </c>
    </row>
    <row r="149" spans="8:9" ht="12">
      <c r="H149">
        <v>24.85</v>
      </c>
      <c r="I149">
        <v>0.28281172533051385</v>
      </c>
    </row>
    <row r="150" spans="8:9" ht="12">
      <c r="H150" t="s">
        <v>306</v>
      </c>
      <c r="I150" t="s">
        <v>306</v>
      </c>
    </row>
    <row r="151" spans="8:9" ht="12">
      <c r="H151">
        <v>25.85</v>
      </c>
      <c r="I151">
        <v>0.282879538493781</v>
      </c>
    </row>
    <row r="152" spans="8:9" ht="12">
      <c r="H152">
        <v>26.15</v>
      </c>
      <c r="I152">
        <v>0.282879538493781</v>
      </c>
    </row>
    <row r="153" spans="8:9" ht="12">
      <c r="H153">
        <v>26.15</v>
      </c>
      <c r="I153">
        <v>0.28290139798025704</v>
      </c>
    </row>
    <row r="154" spans="8:9" ht="12">
      <c r="H154">
        <v>25.85</v>
      </c>
      <c r="I154">
        <v>0.28290139798025704</v>
      </c>
    </row>
    <row r="155" spans="8:9" ht="12">
      <c r="H155">
        <v>25.85</v>
      </c>
      <c r="I155">
        <v>0.282879538493781</v>
      </c>
    </row>
    <row r="156" spans="8:9" ht="12">
      <c r="H156" t="s">
        <v>306</v>
      </c>
      <c r="I156" t="s">
        <v>306</v>
      </c>
    </row>
    <row r="157" spans="8:9" ht="12">
      <c r="H157">
        <v>26.85</v>
      </c>
      <c r="I157">
        <v>0.28292474022098063</v>
      </c>
    </row>
    <row r="158" spans="8:9" ht="12">
      <c r="H158">
        <v>27.15</v>
      </c>
      <c r="I158">
        <v>0.28292474022098063</v>
      </c>
    </row>
    <row r="159" spans="8:9" ht="12">
      <c r="H159">
        <v>27.15</v>
      </c>
      <c r="I159">
        <v>0.2829509367003324</v>
      </c>
    </row>
    <row r="160" spans="8:9" ht="12">
      <c r="H160">
        <v>26.85</v>
      </c>
      <c r="I160">
        <v>0.2829509367003324</v>
      </c>
    </row>
    <row r="161" spans="8:9" ht="12">
      <c r="H161">
        <v>26.85</v>
      </c>
      <c r="I161">
        <v>0.28292474022098063</v>
      </c>
    </row>
    <row r="162" spans="8:9" ht="12">
      <c r="H162" t="s">
        <v>307</v>
      </c>
      <c r="I162" t="s">
        <v>306</v>
      </c>
    </row>
    <row r="163" spans="8:9" ht="12">
      <c r="H163">
        <v>27.85</v>
      </c>
      <c r="I163">
        <v>0.2828969910941878</v>
      </c>
    </row>
    <row r="164" spans="8:9" ht="12">
      <c r="H164">
        <v>28.15</v>
      </c>
      <c r="I164">
        <v>0.2828969910941878</v>
      </c>
    </row>
    <row r="165" spans="8:9" ht="12">
      <c r="H165">
        <v>28.15</v>
      </c>
      <c r="I165">
        <v>0.2829223668449811</v>
      </c>
    </row>
    <row r="166" spans="8:9" ht="12">
      <c r="H166">
        <v>27.85</v>
      </c>
      <c r="I166">
        <v>0.2829223668449811</v>
      </c>
    </row>
    <row r="167" spans="8:9" ht="12">
      <c r="H167">
        <v>27.85</v>
      </c>
      <c r="I167">
        <v>0.2828969910941878</v>
      </c>
    </row>
    <row r="168" spans="8:9" ht="12">
      <c r="H168" t="s">
        <v>306</v>
      </c>
      <c r="I168" t="s">
        <v>306</v>
      </c>
    </row>
    <row r="169" spans="8:9" ht="12">
      <c r="H169">
        <v>28.85</v>
      </c>
      <c r="I169">
        <v>0.28285601184201953</v>
      </c>
    </row>
    <row r="170" spans="8:9" ht="12">
      <c r="H170">
        <v>29.15</v>
      </c>
      <c r="I170">
        <v>0.28285601184201953</v>
      </c>
    </row>
    <row r="171" spans="8:9" ht="12">
      <c r="H171">
        <v>29.15</v>
      </c>
      <c r="I171">
        <v>0.2828825446917402</v>
      </c>
    </row>
    <row r="172" spans="8:9" ht="12">
      <c r="H172">
        <v>28.85</v>
      </c>
      <c r="I172">
        <v>0.2828825446917402</v>
      </c>
    </row>
    <row r="173" spans="8:9" ht="12">
      <c r="H173">
        <v>28.85</v>
      </c>
      <c r="I173">
        <v>0.28285601184201953</v>
      </c>
    </row>
    <row r="174" spans="8:9" ht="12">
      <c r="H174" t="s">
        <v>306</v>
      </c>
      <c r="I174" t="s">
        <v>306</v>
      </c>
    </row>
    <row r="175" spans="8:9" ht="12">
      <c r="H175">
        <v>29.85</v>
      </c>
      <c r="I175">
        <v>0.2827901378877276</v>
      </c>
    </row>
    <row r="176" spans="8:9" ht="12">
      <c r="H176">
        <v>30.15</v>
      </c>
      <c r="I176">
        <v>0.2827901378877276</v>
      </c>
    </row>
    <row r="177" spans="8:9" ht="12">
      <c r="H177">
        <v>30.15</v>
      </c>
      <c r="I177">
        <v>0.2828159273617597</v>
      </c>
    </row>
    <row r="178" spans="8:9" ht="12">
      <c r="H178">
        <v>29.85</v>
      </c>
      <c r="I178">
        <v>0.2828159273617597</v>
      </c>
    </row>
    <row r="179" spans="8:9" ht="12">
      <c r="H179">
        <v>29.85</v>
      </c>
      <c r="I179">
        <v>0.2827901378877276</v>
      </c>
    </row>
    <row r="180" spans="8:9" ht="12">
      <c r="H180" t="s">
        <v>307</v>
      </c>
      <c r="I180" t="s">
        <v>306</v>
      </c>
    </row>
    <row r="181" spans="8:9" ht="12">
      <c r="H181">
        <v>30.85</v>
      </c>
      <c r="I181">
        <v>0.2829037240931531</v>
      </c>
    </row>
    <row r="182" spans="8:9" ht="12">
      <c r="H182">
        <v>31.15</v>
      </c>
      <c r="I182">
        <v>0.2829037240931531</v>
      </c>
    </row>
    <row r="183" spans="8:9" ht="12">
      <c r="H183">
        <v>31.15</v>
      </c>
      <c r="I183">
        <v>0.2829302845669155</v>
      </c>
    </row>
    <row r="184" spans="8:9" ht="12">
      <c r="H184">
        <v>30.85</v>
      </c>
      <c r="I184">
        <v>0.2829302845669155</v>
      </c>
    </row>
    <row r="185" spans="8:9" ht="12">
      <c r="H185">
        <v>30.85</v>
      </c>
      <c r="I185">
        <v>0.2829037240931531</v>
      </c>
    </row>
    <row r="186" spans="8:9" ht="12">
      <c r="H186" t="s">
        <v>306</v>
      </c>
      <c r="I186" t="s">
        <v>306</v>
      </c>
    </row>
    <row r="187" spans="8:9" ht="12">
      <c r="H187">
        <v>31.85</v>
      </c>
      <c r="I187">
        <v>0.2828759823247511</v>
      </c>
    </row>
    <row r="188" spans="8:9" ht="12">
      <c r="H188">
        <v>32.15</v>
      </c>
      <c r="I188">
        <v>0.2828759823247511</v>
      </c>
    </row>
    <row r="189" spans="8:9" ht="12">
      <c r="H189">
        <v>32.15</v>
      </c>
      <c r="I189">
        <v>0.28289871991154736</v>
      </c>
    </row>
    <row r="190" spans="8:9" ht="12">
      <c r="H190">
        <v>31.85</v>
      </c>
      <c r="I190">
        <v>0.28289871991154736</v>
      </c>
    </row>
    <row r="191" spans="8:9" ht="12">
      <c r="H191">
        <v>31.85</v>
      </c>
      <c r="I191">
        <v>0.2828759823247511</v>
      </c>
    </row>
    <row r="192" spans="8:9" ht="12">
      <c r="H192" t="s">
        <v>306</v>
      </c>
      <c r="I192" t="s">
        <v>306</v>
      </c>
    </row>
    <row r="193" spans="8:9" ht="12">
      <c r="H193">
        <v>32.85</v>
      </c>
      <c r="I193">
        <v>0.2828497679914056</v>
      </c>
    </row>
    <row r="194" spans="8:9" ht="12">
      <c r="H194">
        <v>33.15</v>
      </c>
      <c r="I194">
        <v>0.2828497679914056</v>
      </c>
    </row>
    <row r="195" spans="8:9" ht="12">
      <c r="H195">
        <v>33.15</v>
      </c>
      <c r="I195">
        <v>0.2828759313590852</v>
      </c>
    </row>
    <row r="196" spans="8:9" ht="12">
      <c r="H196">
        <v>32.85</v>
      </c>
      <c r="I196">
        <v>0.2828759313590852</v>
      </c>
    </row>
    <row r="197" spans="8:9" ht="12">
      <c r="H197">
        <v>32.85</v>
      </c>
      <c r="I197">
        <v>0.2828497679914056</v>
      </c>
    </row>
    <row r="198" spans="8:9" ht="12">
      <c r="H198" t="s">
        <v>307</v>
      </c>
      <c r="I198" t="s">
        <v>306</v>
      </c>
    </row>
    <row r="199" spans="8:9" ht="12">
      <c r="H199">
        <v>33.85</v>
      </c>
      <c r="I199">
        <v>0.2828606995413152</v>
      </c>
    </row>
    <row r="200" spans="8:9" ht="12">
      <c r="H200">
        <v>34.15</v>
      </c>
      <c r="I200">
        <v>0.2828606995413152</v>
      </c>
    </row>
    <row r="201" spans="8:9" ht="12">
      <c r="H201">
        <v>34.15</v>
      </c>
      <c r="I201">
        <v>0.28291459987933076</v>
      </c>
    </row>
    <row r="202" spans="8:9" ht="12">
      <c r="H202">
        <v>33.85</v>
      </c>
      <c r="I202">
        <v>0.28291459987933076</v>
      </c>
    </row>
    <row r="203" spans="8:9" ht="12">
      <c r="H203">
        <v>33.85</v>
      </c>
      <c r="I203">
        <v>0.2828606995413152</v>
      </c>
    </row>
    <row r="204" spans="8:9" ht="12">
      <c r="H204" t="s">
        <v>306</v>
      </c>
      <c r="I204" t="s">
        <v>306</v>
      </c>
    </row>
    <row r="205" spans="8:9" ht="12">
      <c r="H205">
        <v>34.85</v>
      </c>
      <c r="I205">
        <v>0.2828946878781186</v>
      </c>
    </row>
    <row r="206" spans="8:9" ht="12">
      <c r="H206">
        <v>35.15</v>
      </c>
      <c r="I206">
        <v>0.2828946878781186</v>
      </c>
    </row>
    <row r="207" spans="8:9" ht="12">
      <c r="H207">
        <v>35.15</v>
      </c>
      <c r="I207">
        <v>0.28294230575186735</v>
      </c>
    </row>
    <row r="208" spans="8:9" ht="12">
      <c r="H208">
        <v>34.85</v>
      </c>
      <c r="I208">
        <v>0.28294230575186735</v>
      </c>
    </row>
    <row r="209" spans="8:9" ht="12">
      <c r="H209">
        <v>34.85</v>
      </c>
      <c r="I209">
        <v>0.2828946878781186</v>
      </c>
    </row>
    <row r="210" spans="8:9" ht="12">
      <c r="H210" t="s">
        <v>306</v>
      </c>
      <c r="I210" t="s">
        <v>306</v>
      </c>
    </row>
    <row r="211" spans="8:9" ht="12">
      <c r="H211">
        <v>35.85</v>
      </c>
      <c r="I211">
        <v>0.2829312563466169</v>
      </c>
    </row>
    <row r="212" spans="8:9" ht="12">
      <c r="H212">
        <v>36.15</v>
      </c>
      <c r="I212">
        <v>0.2829312563466169</v>
      </c>
    </row>
    <row r="213" spans="8:9" ht="12">
      <c r="H213">
        <v>36.15</v>
      </c>
      <c r="I213">
        <v>0.2829596690562331</v>
      </c>
    </row>
    <row r="214" spans="8:9" ht="12">
      <c r="H214">
        <v>35.85</v>
      </c>
      <c r="I214">
        <v>0.2829596690562331</v>
      </c>
    </row>
    <row r="215" spans="8:9" ht="12">
      <c r="H215">
        <v>35.85</v>
      </c>
      <c r="I215">
        <v>0.2829312563466169</v>
      </c>
    </row>
    <row r="216" spans="8:9" ht="12">
      <c r="H216" t="s">
        <v>307</v>
      </c>
      <c r="I216" t="s">
        <v>306</v>
      </c>
    </row>
    <row r="217" spans="8:9" ht="12">
      <c r="H217">
        <v>36.85</v>
      </c>
      <c r="I217">
        <v>0.2829352721388755</v>
      </c>
    </row>
    <row r="218" spans="8:9" ht="12">
      <c r="H218">
        <v>37.15</v>
      </c>
      <c r="I218">
        <v>0.2829352721388755</v>
      </c>
    </row>
    <row r="219" spans="8:9" ht="12">
      <c r="H219">
        <v>37.15</v>
      </c>
      <c r="I219">
        <v>0.2829630870548905</v>
      </c>
    </row>
    <row r="220" spans="8:9" ht="12">
      <c r="H220">
        <v>36.85</v>
      </c>
      <c r="I220">
        <v>0.2829630870548905</v>
      </c>
    </row>
    <row r="221" spans="8:9" ht="12">
      <c r="H221">
        <v>36.85</v>
      </c>
      <c r="I221">
        <v>0.2829352721388755</v>
      </c>
    </row>
    <row r="222" spans="8:9" ht="12">
      <c r="H222" t="s">
        <v>306</v>
      </c>
      <c r="I222" t="s">
        <v>306</v>
      </c>
    </row>
    <row r="223" spans="8:9" ht="12">
      <c r="H223">
        <v>37.85</v>
      </c>
      <c r="I223">
        <v>0.2828793082429087</v>
      </c>
    </row>
    <row r="224" spans="8:9" ht="12">
      <c r="H224">
        <v>38.15</v>
      </c>
      <c r="I224">
        <v>0.2828793082429087</v>
      </c>
    </row>
    <row r="225" spans="8:9" ht="12">
      <c r="H225">
        <v>38.15</v>
      </c>
      <c r="I225">
        <v>0.2829068235943533</v>
      </c>
    </row>
    <row r="226" spans="8:9" ht="12">
      <c r="H226">
        <v>37.85</v>
      </c>
      <c r="I226">
        <v>0.2829068235943533</v>
      </c>
    </row>
    <row r="227" spans="8:9" ht="12">
      <c r="H227">
        <v>37.85</v>
      </c>
      <c r="I227">
        <v>0.2828793082429087</v>
      </c>
    </row>
    <row r="228" spans="8:9" ht="12">
      <c r="H228" t="s">
        <v>306</v>
      </c>
      <c r="I228" t="s">
        <v>306</v>
      </c>
    </row>
    <row r="229" spans="8:9" ht="12">
      <c r="H229">
        <v>38.85</v>
      </c>
      <c r="I229">
        <v>0.2828608133541669</v>
      </c>
    </row>
    <row r="230" spans="8:9" ht="12">
      <c r="H230">
        <v>39.15</v>
      </c>
      <c r="I230">
        <v>0.2828608133541669</v>
      </c>
    </row>
    <row r="231" spans="8:9" ht="12">
      <c r="H231">
        <v>39.15</v>
      </c>
      <c r="I231">
        <v>0.2828899141256971</v>
      </c>
    </row>
    <row r="232" spans="8:9" ht="12">
      <c r="H232">
        <v>38.85</v>
      </c>
      <c r="I232">
        <v>0.2828899141256971</v>
      </c>
    </row>
    <row r="233" spans="8:9" ht="12">
      <c r="H233">
        <v>38.85</v>
      </c>
      <c r="I233">
        <v>0.2828608133541669</v>
      </c>
    </row>
    <row r="234" spans="8:9" ht="12">
      <c r="H234" t="s">
        <v>307</v>
      </c>
      <c r="I234" t="s">
        <v>306</v>
      </c>
    </row>
    <row r="235" spans="8:9" ht="12">
      <c r="H235">
        <v>39.85</v>
      </c>
      <c r="I235">
        <v>0.2828957735977547</v>
      </c>
    </row>
    <row r="236" spans="8:9" ht="12">
      <c r="H236">
        <v>40.15</v>
      </c>
      <c r="I236">
        <v>0.2828957735977547</v>
      </c>
    </row>
    <row r="237" spans="8:9" ht="12">
      <c r="H237">
        <v>40.15</v>
      </c>
      <c r="I237">
        <v>0.2829443150397813</v>
      </c>
    </row>
    <row r="238" spans="8:9" ht="12">
      <c r="H238">
        <v>39.85</v>
      </c>
      <c r="I238">
        <v>0.2829443150397813</v>
      </c>
    </row>
    <row r="239" spans="8:9" ht="12">
      <c r="H239">
        <v>39.85</v>
      </c>
      <c r="I239">
        <v>0.2828957735977547</v>
      </c>
    </row>
    <row r="240" spans="8:9" ht="12">
      <c r="H240" t="s">
        <v>306</v>
      </c>
      <c r="I240" t="s">
        <v>306</v>
      </c>
    </row>
    <row r="241" spans="8:9" ht="12">
      <c r="H241">
        <v>40.85</v>
      </c>
      <c r="I241">
        <v>0.28289529690826826</v>
      </c>
    </row>
    <row r="242" spans="8:9" ht="12">
      <c r="H242">
        <v>41.15</v>
      </c>
      <c r="I242">
        <v>0.28289529690826826</v>
      </c>
    </row>
    <row r="243" spans="8:9" ht="12">
      <c r="H243">
        <v>41.15</v>
      </c>
      <c r="I243">
        <v>0.28294751358572373</v>
      </c>
    </row>
    <row r="244" spans="8:9" ht="12">
      <c r="H244">
        <v>40.85</v>
      </c>
      <c r="I244">
        <v>0.28294751358572373</v>
      </c>
    </row>
    <row r="245" spans="8:9" ht="12">
      <c r="H245">
        <v>40.85</v>
      </c>
      <c r="I245">
        <v>0.28289529690826826</v>
      </c>
    </row>
    <row r="246" spans="8:9" ht="12">
      <c r="H246" t="s">
        <v>306</v>
      </c>
      <c r="I246" t="s">
        <v>306</v>
      </c>
    </row>
    <row r="247" spans="8:9" ht="12">
      <c r="H247">
        <v>41.85</v>
      </c>
      <c r="I247">
        <v>0.282895074036421</v>
      </c>
    </row>
    <row r="248" spans="8:9" ht="12">
      <c r="H248">
        <v>42.15</v>
      </c>
      <c r="I248">
        <v>0.282895074036421</v>
      </c>
    </row>
    <row r="249" spans="8:9" ht="12">
      <c r="H249">
        <v>42.15</v>
      </c>
      <c r="I249">
        <v>0.282937960086995</v>
      </c>
    </row>
    <row r="250" spans="8:9" ht="12">
      <c r="H250">
        <v>41.85</v>
      </c>
      <c r="I250">
        <v>0.282937960086995</v>
      </c>
    </row>
    <row r="251" spans="8:9" ht="12">
      <c r="H251">
        <v>41.85</v>
      </c>
      <c r="I251">
        <v>0.282895074036421</v>
      </c>
    </row>
    <row r="252" spans="8:9" ht="12">
      <c r="H252" t="s">
        <v>307</v>
      </c>
      <c r="I252" t="s">
        <v>306</v>
      </c>
    </row>
    <row r="253" spans="8:9" ht="12">
      <c r="H253">
        <v>42.85</v>
      </c>
      <c r="I253">
        <v>0.28293912172384617</v>
      </c>
    </row>
    <row r="254" spans="8:9" ht="12">
      <c r="H254">
        <v>43.15</v>
      </c>
      <c r="I254">
        <v>0.28293912172384617</v>
      </c>
    </row>
    <row r="255" spans="8:9" ht="12">
      <c r="H255">
        <v>43.15</v>
      </c>
      <c r="I255">
        <v>0.28296498690735183</v>
      </c>
    </row>
    <row r="256" spans="8:9" ht="12">
      <c r="H256">
        <v>42.85</v>
      </c>
      <c r="I256">
        <v>0.28296498690735183</v>
      </c>
    </row>
    <row r="257" spans="8:9" ht="12">
      <c r="H257">
        <v>42.85</v>
      </c>
      <c r="I257">
        <v>0.28293912172384617</v>
      </c>
    </row>
    <row r="258" spans="8:9" ht="12">
      <c r="H258" t="s">
        <v>306</v>
      </c>
      <c r="I258" t="s">
        <v>306</v>
      </c>
    </row>
    <row r="259" spans="8:9" ht="12">
      <c r="H259">
        <v>43.85</v>
      </c>
      <c r="I259">
        <v>0.28287351789065834</v>
      </c>
    </row>
    <row r="260" spans="8:9" ht="12">
      <c r="H260">
        <v>44.15</v>
      </c>
      <c r="I260">
        <v>0.28287351789065834</v>
      </c>
    </row>
    <row r="261" spans="8:9" ht="12">
      <c r="H261">
        <v>44.15</v>
      </c>
      <c r="I261">
        <v>0.2829017075551316</v>
      </c>
    </row>
    <row r="262" spans="8:9" ht="12">
      <c r="H262">
        <v>43.85</v>
      </c>
      <c r="I262">
        <v>0.2829017075551316</v>
      </c>
    </row>
    <row r="263" spans="8:9" ht="12">
      <c r="H263">
        <v>43.85</v>
      </c>
      <c r="I263">
        <v>0.28287351789065834</v>
      </c>
    </row>
    <row r="264" spans="8:9" ht="12">
      <c r="H264" t="s">
        <v>306</v>
      </c>
      <c r="I264" t="s">
        <v>306</v>
      </c>
    </row>
    <row r="265" spans="8:9" ht="12">
      <c r="H265">
        <v>44.85</v>
      </c>
      <c r="I265">
        <v>0.2828631145741761</v>
      </c>
    </row>
    <row r="266" spans="8:9" ht="12">
      <c r="H266">
        <v>45.15</v>
      </c>
      <c r="I266">
        <v>0.2828631145741761</v>
      </c>
    </row>
    <row r="267" spans="8:9" ht="12">
      <c r="H267">
        <v>45.15</v>
      </c>
      <c r="I267">
        <v>0.2828914458736679</v>
      </c>
    </row>
    <row r="268" spans="8:9" ht="12">
      <c r="H268">
        <v>44.85</v>
      </c>
      <c r="I268">
        <v>0.2828914458736679</v>
      </c>
    </row>
    <row r="269" spans="8:9" ht="12">
      <c r="H269">
        <v>44.85</v>
      </c>
      <c r="I269">
        <v>0.2828631145741761</v>
      </c>
    </row>
    <row r="270" spans="8:9" ht="12">
      <c r="H270" t="s">
        <v>307</v>
      </c>
      <c r="I270" t="s">
        <v>306</v>
      </c>
    </row>
    <row r="271" spans="8:9" ht="12">
      <c r="H271">
        <v>45.85</v>
      </c>
      <c r="I271">
        <v>0.2828581849782154</v>
      </c>
    </row>
    <row r="272" spans="8:9" ht="12">
      <c r="H272">
        <v>46.15</v>
      </c>
      <c r="I272">
        <v>0.2828581849782154</v>
      </c>
    </row>
    <row r="273" spans="8:9" ht="12">
      <c r="H273">
        <v>46.15</v>
      </c>
      <c r="I273">
        <v>0.2828857321471126</v>
      </c>
    </row>
    <row r="274" spans="8:9" ht="12">
      <c r="H274">
        <v>45.85</v>
      </c>
      <c r="I274">
        <v>0.2828857321471126</v>
      </c>
    </row>
    <row r="275" spans="8:9" ht="12">
      <c r="H275">
        <v>45.85</v>
      </c>
      <c r="I275">
        <v>0.2828581849782154</v>
      </c>
    </row>
    <row r="276" spans="8:9" ht="12">
      <c r="H276" t="s">
        <v>306</v>
      </c>
      <c r="I276" t="s">
        <v>306</v>
      </c>
    </row>
    <row r="277" spans="8:9" ht="12">
      <c r="H277">
        <v>46.85</v>
      </c>
      <c r="I277">
        <v>0.2829138070913934</v>
      </c>
    </row>
    <row r="278" spans="8:9" ht="12">
      <c r="H278">
        <v>47.15</v>
      </c>
      <c r="I278">
        <v>0.2829138070913934</v>
      </c>
    </row>
    <row r="279" spans="8:9" ht="12">
      <c r="H279">
        <v>47.15</v>
      </c>
      <c r="I279">
        <v>0.2829437447138366</v>
      </c>
    </row>
    <row r="280" spans="8:9" ht="12">
      <c r="H280">
        <v>46.85</v>
      </c>
      <c r="I280">
        <v>0.2829437447138366</v>
      </c>
    </row>
    <row r="281" spans="8:9" ht="12">
      <c r="H281">
        <v>46.85</v>
      </c>
      <c r="I281">
        <v>0.2829138070913934</v>
      </c>
    </row>
    <row r="282" spans="8:9" ht="12">
      <c r="H282" t="s">
        <v>306</v>
      </c>
      <c r="I282" t="s">
        <v>306</v>
      </c>
    </row>
    <row r="283" spans="8:9" ht="12">
      <c r="H283">
        <v>47.85</v>
      </c>
      <c r="I283">
        <v>0.2828849732641788</v>
      </c>
    </row>
    <row r="284" spans="8:9" ht="12">
      <c r="H284">
        <v>48.15</v>
      </c>
      <c r="I284">
        <v>0.2828849732641788</v>
      </c>
    </row>
    <row r="285" spans="8:9" ht="12">
      <c r="H285">
        <v>48.15</v>
      </c>
      <c r="I285">
        <v>0.2829122323889212</v>
      </c>
    </row>
    <row r="286" spans="8:9" ht="12">
      <c r="H286">
        <v>47.85</v>
      </c>
      <c r="I286">
        <v>0.2829122323889212</v>
      </c>
    </row>
    <row r="287" spans="8:9" ht="12">
      <c r="H287">
        <v>47.85</v>
      </c>
      <c r="I287">
        <v>0.2828849732641788</v>
      </c>
    </row>
    <row r="288" spans="8:9" ht="12">
      <c r="H288" t="s">
        <v>307</v>
      </c>
      <c r="I288" t="s">
        <v>306</v>
      </c>
    </row>
    <row r="289" spans="8:9" ht="12">
      <c r="H289">
        <v>48.85</v>
      </c>
      <c r="I289">
        <v>0.2829042092358596</v>
      </c>
    </row>
    <row r="290" spans="8:9" ht="12">
      <c r="H290">
        <v>49.15</v>
      </c>
      <c r="I290">
        <v>0.2829042092358596</v>
      </c>
    </row>
    <row r="291" spans="8:9" ht="12">
      <c r="H291">
        <v>49.15</v>
      </c>
      <c r="I291">
        <v>0.28293363484143436</v>
      </c>
    </row>
    <row r="292" spans="8:9" ht="12">
      <c r="H292">
        <v>48.85</v>
      </c>
      <c r="I292">
        <v>0.28293363484143436</v>
      </c>
    </row>
    <row r="293" spans="8:9" ht="12">
      <c r="H293">
        <v>48.85</v>
      </c>
      <c r="I293">
        <v>0.2829042092358596</v>
      </c>
    </row>
    <row r="294" spans="8:9" ht="12">
      <c r="H294" t="s">
        <v>306</v>
      </c>
      <c r="I294" t="s">
        <v>306</v>
      </c>
    </row>
    <row r="295" spans="8:9" ht="12">
      <c r="H295">
        <v>49.85</v>
      </c>
      <c r="I295">
        <v>0.28290107974537704</v>
      </c>
    </row>
    <row r="296" spans="8:9" ht="12">
      <c r="H296">
        <v>50.15</v>
      </c>
      <c r="I296">
        <v>0.28290107974537704</v>
      </c>
    </row>
    <row r="297" spans="8:9" ht="12">
      <c r="H297">
        <v>50.15</v>
      </c>
      <c r="I297">
        <v>0.2829332557064309</v>
      </c>
    </row>
    <row r="298" spans="8:9" ht="12">
      <c r="H298">
        <v>49.85</v>
      </c>
      <c r="I298">
        <v>0.2829332557064309</v>
      </c>
    </row>
    <row r="299" spans="8:9" ht="12">
      <c r="H299">
        <v>49.85</v>
      </c>
      <c r="I299">
        <v>0.28290107974537704</v>
      </c>
    </row>
    <row r="300" spans="8:9" ht="12">
      <c r="H300" t="s">
        <v>306</v>
      </c>
      <c r="I300" t="s">
        <v>306</v>
      </c>
    </row>
    <row r="301" spans="8:9" ht="12">
      <c r="H301">
        <v>50.85</v>
      </c>
      <c r="I301">
        <v>0.2828545276573845</v>
      </c>
    </row>
    <row r="302" spans="8:9" ht="12">
      <c r="H302">
        <v>51.15</v>
      </c>
      <c r="I302">
        <v>0.2828545276573845</v>
      </c>
    </row>
    <row r="303" spans="8:9" ht="12">
      <c r="H303">
        <v>51.15</v>
      </c>
      <c r="I303">
        <v>0.2828838994516495</v>
      </c>
    </row>
    <row r="304" spans="8:9" ht="12">
      <c r="H304">
        <v>50.85</v>
      </c>
      <c r="I304">
        <v>0.2828838994516495</v>
      </c>
    </row>
    <row r="305" spans="8:9" ht="12">
      <c r="H305">
        <v>50.85</v>
      </c>
      <c r="I305">
        <v>0.2828545276573845</v>
      </c>
    </row>
    <row r="306" spans="8:9" ht="12">
      <c r="H306" t="s">
        <v>307</v>
      </c>
      <c r="I306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5" style="24" bestFit="1" customWidth="1"/>
    <col min="2" max="2" width="10" style="25" bestFit="1" customWidth="1"/>
  </cols>
  <sheetData>
    <row r="1" spans="1:9" ht="12">
      <c r="A1" s="24" t="s">
        <v>12</v>
      </c>
      <c r="B1" s="25" t="s">
        <v>13</v>
      </c>
      <c r="C1">
        <v>0.2</v>
      </c>
      <c r="D1">
        <v>0.28289127138748055</v>
      </c>
      <c r="E1">
        <v>1</v>
      </c>
      <c r="F1">
        <v>0.2828554155030296</v>
      </c>
      <c r="G1">
        <v>1.2186369080879965E-05</v>
      </c>
      <c r="H1">
        <v>0.85</v>
      </c>
      <c r="I1">
        <v>0.2828432291339487</v>
      </c>
    </row>
    <row r="2" spans="1:9" ht="12">
      <c r="A2" s="24" t="s">
        <v>14</v>
      </c>
      <c r="B2" s="25" t="s">
        <v>310</v>
      </c>
      <c r="C2">
        <v>50.8</v>
      </c>
      <c r="D2">
        <v>0.28289127138748055</v>
      </c>
      <c r="E2">
        <v>2</v>
      </c>
      <c r="F2">
        <v>0.2829209376294762</v>
      </c>
      <c r="G2">
        <v>1.1365103181666536E-05</v>
      </c>
      <c r="H2">
        <v>1.15</v>
      </c>
      <c r="I2">
        <v>0.2828432291339487</v>
      </c>
    </row>
    <row r="3" spans="1:9" ht="12">
      <c r="A3" s="24" t="s">
        <v>15</v>
      </c>
      <c r="B3" s="26">
        <v>15</v>
      </c>
      <c r="E3">
        <v>3</v>
      </c>
      <c r="F3">
        <v>0.28292196458690816</v>
      </c>
      <c r="G3">
        <v>1.196571931811806E-05</v>
      </c>
      <c r="H3">
        <v>1.15</v>
      </c>
      <c r="I3">
        <v>0.2828676018721105</v>
      </c>
    </row>
    <row r="4" spans="1:9" ht="12">
      <c r="A4" s="24" t="s">
        <v>16</v>
      </c>
      <c r="B4" s="26">
        <v>8</v>
      </c>
      <c r="E4">
        <v>4</v>
      </c>
      <c r="F4">
        <v>0.282868399235531</v>
      </c>
      <c r="G4">
        <v>1.2453992961425625E-05</v>
      </c>
      <c r="H4">
        <v>0.85</v>
      </c>
      <c r="I4">
        <v>0.2828676018721105</v>
      </c>
    </row>
    <row r="5" spans="1:9" ht="12">
      <c r="A5" s="24" t="s">
        <v>17</v>
      </c>
      <c r="B5" s="26">
        <v>1</v>
      </c>
      <c r="E5">
        <v>5</v>
      </c>
      <c r="F5">
        <v>0.2828835033173724</v>
      </c>
      <c r="G5">
        <v>1.1502419416396222E-05</v>
      </c>
      <c r="H5">
        <v>0.85</v>
      </c>
      <c r="I5">
        <v>0.2828432291339487</v>
      </c>
    </row>
    <row r="6" spans="1:9" ht="12">
      <c r="A6" s="24" t="s">
        <v>18</v>
      </c>
      <c r="B6" s="26" t="b">
        <v>1</v>
      </c>
      <c r="E6">
        <v>6</v>
      </c>
      <c r="F6">
        <v>0.28289021650557844</v>
      </c>
      <c r="G6">
        <v>1.3111204540382861E-05</v>
      </c>
      <c r="H6" t="s">
        <v>11</v>
      </c>
      <c r="I6" t="s">
        <v>11</v>
      </c>
    </row>
    <row r="7" spans="1:9" ht="12">
      <c r="A7" s="24" t="s">
        <v>19</v>
      </c>
      <c r="B7" s="26">
        <v>1</v>
      </c>
      <c r="E7">
        <v>7</v>
      </c>
      <c r="F7">
        <v>0.2829077869632986</v>
      </c>
      <c r="G7">
        <v>1.2202459196421802E-05</v>
      </c>
      <c r="H7">
        <v>1.85</v>
      </c>
      <c r="I7">
        <v>0.2829095725262945</v>
      </c>
    </row>
    <row r="8" spans="1:9" ht="12">
      <c r="A8" s="24" t="s">
        <v>20</v>
      </c>
      <c r="B8" s="26" t="b">
        <v>0</v>
      </c>
      <c r="E8">
        <v>8</v>
      </c>
      <c r="F8">
        <v>0.28285257688805615</v>
      </c>
      <c r="G8">
        <v>1.2820858507832743E-05</v>
      </c>
      <c r="H8">
        <v>2.15</v>
      </c>
      <c r="I8">
        <v>0.2829095725262945</v>
      </c>
    </row>
    <row r="9" spans="1:9" ht="12">
      <c r="A9" s="24" t="s">
        <v>21</v>
      </c>
      <c r="B9" s="26" t="b">
        <v>1</v>
      </c>
      <c r="E9">
        <v>9</v>
      </c>
      <c r="F9">
        <v>0.2828849121772427</v>
      </c>
      <c r="G9">
        <v>1.1904917023429584E-05</v>
      </c>
      <c r="H9">
        <v>2.15</v>
      </c>
      <c r="I9">
        <v>0.28293230273265785</v>
      </c>
    </row>
    <row r="10" spans="1:9" ht="12">
      <c r="A10" s="24" t="s">
        <v>22</v>
      </c>
      <c r="B10" s="26" t="b">
        <v>0</v>
      </c>
      <c r="E10">
        <v>10</v>
      </c>
      <c r="F10">
        <v>0.2829015833415495</v>
      </c>
      <c r="G10">
        <v>1.2509585430671109E-05</v>
      </c>
      <c r="H10">
        <v>1.85</v>
      </c>
      <c r="I10">
        <v>0.28293230273265785</v>
      </c>
    </row>
    <row r="11" spans="1:9" ht="12">
      <c r="A11" s="24" t="s">
        <v>23</v>
      </c>
      <c r="B11" s="26" t="b">
        <v>0</v>
      </c>
      <c r="E11">
        <v>11</v>
      </c>
      <c r="F11">
        <v>0.28291426070084547</v>
      </c>
      <c r="G11">
        <v>1.2911720209673284E-05</v>
      </c>
      <c r="H11">
        <v>1.85</v>
      </c>
      <c r="I11">
        <v>0.2829095725262945</v>
      </c>
    </row>
    <row r="12" spans="1:9" ht="12">
      <c r="A12" s="24" t="s">
        <v>24</v>
      </c>
      <c r="B12" s="26" t="s">
        <v>309</v>
      </c>
      <c r="E12">
        <v>12</v>
      </c>
      <c r="F12">
        <v>0.28287355585115703</v>
      </c>
      <c r="G12">
        <v>1.1747923810013929E-05</v>
      </c>
      <c r="H12" t="s">
        <v>307</v>
      </c>
      <c r="I12" t="s">
        <v>306</v>
      </c>
    </row>
    <row r="13" spans="1:9" ht="12">
      <c r="A13" s="24" t="s">
        <v>25</v>
      </c>
      <c r="B13" s="26" t="b">
        <v>1</v>
      </c>
      <c r="E13">
        <v>13</v>
      </c>
      <c r="F13">
        <v>0.28289948915513163</v>
      </c>
      <c r="G13">
        <v>1.2545694270229203E-05</v>
      </c>
      <c r="H13">
        <v>2.85</v>
      </c>
      <c r="I13">
        <v>0.28290999886759005</v>
      </c>
    </row>
    <row r="14" spans="1:9" ht="12">
      <c r="A14" s="24" t="s">
        <v>26</v>
      </c>
      <c r="B14" s="26" t="b">
        <v>0</v>
      </c>
      <c r="E14">
        <v>14</v>
      </c>
      <c r="F14">
        <v>0.2829007014590351</v>
      </c>
      <c r="G14">
        <v>1.2812654405020092E-05</v>
      </c>
      <c r="H14">
        <v>3.15</v>
      </c>
      <c r="I14">
        <v>0.28290999886759005</v>
      </c>
    </row>
    <row r="15" spans="1:9" ht="12">
      <c r="A15" s="24" t="s">
        <v>27</v>
      </c>
      <c r="B15" s="26" t="b">
        <v>0</v>
      </c>
      <c r="E15">
        <v>15</v>
      </c>
      <c r="F15">
        <v>0.28286806615044435</v>
      </c>
      <c r="G15">
        <v>1.3436940193400656E-05</v>
      </c>
      <c r="H15">
        <v>3.15</v>
      </c>
      <c r="I15">
        <v>0.28293393030622627</v>
      </c>
    </row>
    <row r="16" spans="1:9" ht="12">
      <c r="A16" s="24" t="s">
        <v>28</v>
      </c>
      <c r="B16" s="26">
        <v>1</v>
      </c>
      <c r="E16">
        <v>16</v>
      </c>
      <c r="F16">
        <v>0.2828879260501819</v>
      </c>
      <c r="G16">
        <v>1.1837950571931932E-05</v>
      </c>
      <c r="H16">
        <v>2.85</v>
      </c>
      <c r="I16">
        <v>0.28293393030622627</v>
      </c>
    </row>
    <row r="17" spans="5:9" ht="12">
      <c r="E17">
        <v>17</v>
      </c>
      <c r="F17">
        <v>0.2828641106973579</v>
      </c>
      <c r="G17">
        <v>1.1963986171079149E-05</v>
      </c>
      <c r="H17">
        <v>2.85</v>
      </c>
      <c r="I17">
        <v>0.28290999886759005</v>
      </c>
    </row>
    <row r="18" spans="5:9" ht="12">
      <c r="E18">
        <v>18</v>
      </c>
      <c r="F18">
        <v>0.28291843729074756</v>
      </c>
      <c r="G18">
        <v>1.1815434049284776E-05</v>
      </c>
      <c r="H18" t="s">
        <v>307</v>
      </c>
      <c r="I18" t="s">
        <v>306</v>
      </c>
    </row>
    <row r="19" spans="5:9" ht="12">
      <c r="E19">
        <v>19</v>
      </c>
      <c r="F19">
        <v>0.2829214566367929</v>
      </c>
      <c r="G19">
        <v>1.1723349673657272E-05</v>
      </c>
      <c r="H19">
        <v>3.85</v>
      </c>
      <c r="I19">
        <v>0.2828559452425696</v>
      </c>
    </row>
    <row r="20" spans="5:9" ht="12">
      <c r="E20">
        <v>20</v>
      </c>
      <c r="F20">
        <v>0.282882289046898</v>
      </c>
      <c r="G20">
        <v>1.1280312195222321E-05</v>
      </c>
      <c r="H20">
        <v>4.15</v>
      </c>
      <c r="I20">
        <v>0.2828559452425696</v>
      </c>
    </row>
    <row r="21" spans="5:9" ht="12">
      <c r="E21">
        <v>21</v>
      </c>
      <c r="F21">
        <v>0.28286947239738125</v>
      </c>
      <c r="G21">
        <v>1.1486594499339153E-05</v>
      </c>
      <c r="H21">
        <v>4.15</v>
      </c>
      <c r="I21">
        <v>0.2828808532284924</v>
      </c>
    </row>
    <row r="22" spans="5:9" ht="12">
      <c r="E22">
        <v>22</v>
      </c>
      <c r="F22">
        <v>0.28282635722249916</v>
      </c>
      <c r="G22">
        <v>1.169953734029159E-05</v>
      </c>
      <c r="H22">
        <v>3.85</v>
      </c>
      <c r="I22">
        <v>0.2828808532284924</v>
      </c>
    </row>
    <row r="23" spans="5:9" ht="12">
      <c r="E23">
        <v>23</v>
      </c>
      <c r="F23">
        <v>0.2828584812093133</v>
      </c>
      <c r="G23">
        <v>1.1216277014405127E-05</v>
      </c>
      <c r="H23">
        <v>3.85</v>
      </c>
      <c r="I23">
        <v>0.2828559452425696</v>
      </c>
    </row>
    <row r="24" spans="5:9" ht="12">
      <c r="E24">
        <v>24</v>
      </c>
      <c r="F24">
        <v>0.2828869066031546</v>
      </c>
      <c r="G24">
        <v>1.1296426979986439E-05</v>
      </c>
      <c r="H24" t="s">
        <v>307</v>
      </c>
      <c r="I24" t="s">
        <v>306</v>
      </c>
    </row>
    <row r="25" spans="5:9" ht="12">
      <c r="E25">
        <v>25</v>
      </c>
      <c r="F25">
        <v>0.282823646238957</v>
      </c>
      <c r="G25">
        <v>1.1920908443162008E-05</v>
      </c>
      <c r="H25">
        <v>4.85</v>
      </c>
      <c r="I25">
        <v>0.282872000897956</v>
      </c>
    </row>
    <row r="26" spans="5:9" ht="12">
      <c r="E26">
        <v>26</v>
      </c>
      <c r="F26">
        <v>0.282890468237019</v>
      </c>
      <c r="G26">
        <v>1.0929743238029573E-05</v>
      </c>
      <c r="H26">
        <v>5.15</v>
      </c>
      <c r="I26">
        <v>0.282872000897956</v>
      </c>
    </row>
    <row r="27" spans="5:9" ht="12">
      <c r="E27">
        <v>27</v>
      </c>
      <c r="F27">
        <v>0.2829378384606565</v>
      </c>
      <c r="G27">
        <v>1.3098239675863683E-05</v>
      </c>
      <c r="H27">
        <v>5.15</v>
      </c>
      <c r="I27">
        <v>0.2828950057367888</v>
      </c>
    </row>
    <row r="28" spans="5:9" ht="12">
      <c r="E28">
        <v>28</v>
      </c>
      <c r="F28">
        <v>0.28290967896958447</v>
      </c>
      <c r="G28">
        <v>1.2687875396630573E-05</v>
      </c>
      <c r="H28">
        <v>4.85</v>
      </c>
      <c r="I28">
        <v>0.2828950057367888</v>
      </c>
    </row>
    <row r="29" spans="5:9" ht="12">
      <c r="E29">
        <v>29</v>
      </c>
      <c r="F29">
        <v>0.28286927826687985</v>
      </c>
      <c r="G29">
        <v>1.326642486031629E-05</v>
      </c>
      <c r="H29">
        <v>4.85</v>
      </c>
      <c r="I29">
        <v>0.282872000897956</v>
      </c>
    </row>
    <row r="30" spans="5:9" ht="12">
      <c r="E30">
        <v>30</v>
      </c>
      <c r="F30">
        <v>0.2829170043300343</v>
      </c>
      <c r="G30">
        <v>1.328023688117483E-05</v>
      </c>
      <c r="H30" t="s">
        <v>307</v>
      </c>
      <c r="I30" t="s">
        <v>306</v>
      </c>
    </row>
    <row r="31" spans="5:9" ht="12">
      <c r="E31">
        <v>31</v>
      </c>
      <c r="F31">
        <v>0.2828873511181492</v>
      </c>
      <c r="G31">
        <v>1.1368793398132663E-05</v>
      </c>
      <c r="H31">
        <v>5.85</v>
      </c>
      <c r="I31">
        <v>0.28287710530103805</v>
      </c>
    </row>
    <row r="32" spans="5:9" ht="12">
      <c r="E32">
        <v>32</v>
      </c>
      <c r="F32">
        <v>0.2828628496752454</v>
      </c>
      <c r="G32">
        <v>1.3081683839772862E-05</v>
      </c>
      <c r="H32">
        <v>6.15</v>
      </c>
      <c r="I32">
        <v>0.28287710530103805</v>
      </c>
    </row>
    <row r="33" spans="5:9" ht="12">
      <c r="E33">
        <v>33</v>
      </c>
      <c r="F33">
        <v>0.282887649710323</v>
      </c>
      <c r="G33">
        <v>2.69501690077866E-05</v>
      </c>
      <c r="H33">
        <v>6.15</v>
      </c>
      <c r="I33">
        <v>0.28290332771011883</v>
      </c>
    </row>
    <row r="34" spans="5:9" ht="12">
      <c r="E34">
        <v>34</v>
      </c>
      <c r="F34">
        <v>0.282918496814993</v>
      </c>
      <c r="G34">
        <v>2.38089368743678E-05</v>
      </c>
      <c r="H34">
        <v>5.85</v>
      </c>
      <c r="I34">
        <v>0.28290332771011883</v>
      </c>
    </row>
    <row r="35" spans="5:9" ht="12">
      <c r="E35">
        <v>35</v>
      </c>
      <c r="F35">
        <v>0.282945462701425</v>
      </c>
      <c r="G35">
        <v>1.42063548080735E-05</v>
      </c>
      <c r="H35">
        <v>5.85</v>
      </c>
      <c r="I35">
        <v>0.28287710530103805</v>
      </c>
    </row>
    <row r="36" spans="5:9" ht="12">
      <c r="E36">
        <v>36</v>
      </c>
      <c r="F36">
        <v>0.282949179596883</v>
      </c>
      <c r="G36">
        <v>1.39074580075129E-05</v>
      </c>
      <c r="H36" t="s">
        <v>307</v>
      </c>
      <c r="I36" t="s">
        <v>306</v>
      </c>
    </row>
    <row r="37" spans="5:9" ht="12">
      <c r="E37">
        <v>37</v>
      </c>
      <c r="F37">
        <v>0.282893065918631</v>
      </c>
      <c r="G37">
        <v>1.37576757223328E-05</v>
      </c>
      <c r="H37">
        <v>6.85</v>
      </c>
      <c r="I37">
        <v>0.2828955845041022</v>
      </c>
    </row>
    <row r="38" spans="5:9" ht="12">
      <c r="E38">
        <v>38</v>
      </c>
      <c r="F38">
        <v>0.282875363739932</v>
      </c>
      <c r="G38">
        <v>1.45503857650698E-05</v>
      </c>
      <c r="H38">
        <v>7.15</v>
      </c>
      <c r="I38">
        <v>0.2828955845041022</v>
      </c>
    </row>
    <row r="39" spans="5:9" ht="12">
      <c r="E39">
        <v>39</v>
      </c>
      <c r="F39">
        <v>0.282920044318768</v>
      </c>
      <c r="G39">
        <v>2.4270721013271E-05</v>
      </c>
      <c r="H39">
        <v>7.15</v>
      </c>
      <c r="I39">
        <v>0.282919989422495</v>
      </c>
    </row>
    <row r="40" spans="5:9" ht="12">
      <c r="E40">
        <v>40</v>
      </c>
      <c r="F40">
        <v>0.282921405246996</v>
      </c>
      <c r="G40">
        <v>2.61083387277238E-05</v>
      </c>
      <c r="H40">
        <v>6.85</v>
      </c>
      <c r="I40">
        <v>0.282919989422495</v>
      </c>
    </row>
    <row r="41" spans="5:9" ht="12">
      <c r="E41">
        <v>41</v>
      </c>
      <c r="F41">
        <v>0.282916517061708</v>
      </c>
      <c r="G41">
        <v>2.1443025287013E-05</v>
      </c>
      <c r="H41">
        <v>6.85</v>
      </c>
      <c r="I41">
        <v>0.2828955845041022</v>
      </c>
    </row>
    <row r="42" spans="5:9" ht="12">
      <c r="E42">
        <v>42</v>
      </c>
      <c r="F42">
        <v>0.282952054315599</v>
      </c>
      <c r="G42">
        <v>1.29325917528383E-05</v>
      </c>
      <c r="H42" t="s">
        <v>307</v>
      </c>
      <c r="I42" t="s">
        <v>306</v>
      </c>
    </row>
    <row r="43" spans="5:9" ht="12">
      <c r="E43">
        <v>43</v>
      </c>
      <c r="F43">
        <v>0.282887612722895</v>
      </c>
      <c r="G43">
        <v>1.40948322366142E-05</v>
      </c>
      <c r="H43">
        <v>7.85</v>
      </c>
      <c r="I43">
        <v>0.2828397560295483</v>
      </c>
    </row>
    <row r="44" spans="5:9" ht="12">
      <c r="E44">
        <v>44</v>
      </c>
      <c r="F44">
        <v>0.282877280223922</v>
      </c>
      <c r="G44">
        <v>1.4165649745865E-05</v>
      </c>
      <c r="H44">
        <v>8.15</v>
      </c>
      <c r="I44">
        <v>0.2828397560295483</v>
      </c>
    </row>
    <row r="45" spans="5:9" ht="12">
      <c r="E45">
        <v>45</v>
      </c>
      <c r="F45">
        <v>0.282871958562664</v>
      </c>
      <c r="G45">
        <v>1.37735844485892E-05</v>
      </c>
      <c r="H45">
        <v>8.15</v>
      </c>
      <c r="I45">
        <v>0.282865397746564</v>
      </c>
    </row>
    <row r="46" spans="5:9" ht="12">
      <c r="E46">
        <v>46</v>
      </c>
      <c r="F46">
        <v>0.282928775902615</v>
      </c>
      <c r="G46">
        <v>1.49688112215823E-05</v>
      </c>
      <c r="H46">
        <v>7.85</v>
      </c>
      <c r="I46">
        <v>0.282865397746564</v>
      </c>
    </row>
    <row r="47" spans="5:9" ht="12">
      <c r="E47">
        <v>47</v>
      </c>
      <c r="F47">
        <v>0.28289860282655</v>
      </c>
      <c r="G47">
        <v>1.36295623712058E-05</v>
      </c>
      <c r="H47">
        <v>7.85</v>
      </c>
      <c r="I47">
        <v>0.2828397560295483</v>
      </c>
    </row>
    <row r="48" spans="5:9" ht="12">
      <c r="E48">
        <v>48</v>
      </c>
      <c r="F48">
        <v>0.282918922038647</v>
      </c>
      <c r="G48">
        <v>1.47128027873907E-05</v>
      </c>
      <c r="H48" t="s">
        <v>307</v>
      </c>
      <c r="I48" t="s">
        <v>306</v>
      </c>
    </row>
    <row r="49" spans="5:9" ht="12">
      <c r="E49">
        <v>49</v>
      </c>
      <c r="F49">
        <v>0.282917167725904</v>
      </c>
      <c r="G49">
        <v>1.60879805269094E-05</v>
      </c>
      <c r="H49">
        <v>8.85</v>
      </c>
      <c r="I49">
        <v>0.2828730072602193</v>
      </c>
    </row>
    <row r="50" spans="5:9" ht="12">
      <c r="E50">
        <v>50</v>
      </c>
      <c r="F50">
        <v>0.282869213554517</v>
      </c>
      <c r="G50">
        <v>1.46858971324986E-05</v>
      </c>
      <c r="H50">
        <v>9.15</v>
      </c>
      <c r="I50">
        <v>0.2828730072602193</v>
      </c>
    </row>
    <row r="51" spans="5:9" ht="12">
      <c r="E51" t="s">
        <v>10</v>
      </c>
      <c r="F51" t="s">
        <v>10</v>
      </c>
      <c r="G51" t="s">
        <v>10</v>
      </c>
      <c r="H51">
        <v>9.15</v>
      </c>
      <c r="I51">
        <v>0.2828968170942661</v>
      </c>
    </row>
    <row r="52" spans="8:9" ht="12">
      <c r="H52">
        <v>8.85</v>
      </c>
      <c r="I52">
        <v>0.2828968170942661</v>
      </c>
    </row>
    <row r="53" spans="8:9" ht="12">
      <c r="H53">
        <v>8.85</v>
      </c>
      <c r="I53">
        <v>0.2828730072602193</v>
      </c>
    </row>
    <row r="54" spans="8:9" ht="12">
      <c r="H54" t="s">
        <v>307</v>
      </c>
      <c r="I54" t="s">
        <v>306</v>
      </c>
    </row>
    <row r="55" spans="8:9" ht="12">
      <c r="H55">
        <v>9.85</v>
      </c>
      <c r="I55">
        <v>0.2828890737561188</v>
      </c>
    </row>
    <row r="56" spans="8:9" ht="12">
      <c r="H56">
        <v>10.15</v>
      </c>
      <c r="I56">
        <v>0.2828890737561188</v>
      </c>
    </row>
    <row r="57" spans="8:9" ht="12">
      <c r="H57">
        <v>10.15</v>
      </c>
      <c r="I57">
        <v>0.2829140929269802</v>
      </c>
    </row>
    <row r="58" spans="8:9" ht="12">
      <c r="H58">
        <v>9.85</v>
      </c>
      <c r="I58">
        <v>0.2829140929269802</v>
      </c>
    </row>
    <row r="59" spans="8:9" ht="12">
      <c r="H59">
        <v>9.85</v>
      </c>
      <c r="I59">
        <v>0.2828890737561188</v>
      </c>
    </row>
    <row r="60" spans="8:9" ht="12">
      <c r="H60" t="s">
        <v>307</v>
      </c>
      <c r="I60" t="s">
        <v>306</v>
      </c>
    </row>
    <row r="61" spans="8:9" ht="12">
      <c r="H61">
        <v>10.85</v>
      </c>
      <c r="I61">
        <v>0.2829013489806358</v>
      </c>
    </row>
    <row r="62" spans="8:9" ht="12">
      <c r="H62">
        <v>11.15</v>
      </c>
      <c r="I62">
        <v>0.2829013489806358</v>
      </c>
    </row>
    <row r="63" spans="8:9" ht="12">
      <c r="H63">
        <v>11.15</v>
      </c>
      <c r="I63">
        <v>0.28292717242105514</v>
      </c>
    </row>
    <row r="64" spans="8:9" ht="12">
      <c r="H64">
        <v>10.85</v>
      </c>
      <c r="I64">
        <v>0.28292717242105514</v>
      </c>
    </row>
    <row r="65" spans="8:9" ht="12">
      <c r="H65">
        <v>10.85</v>
      </c>
      <c r="I65">
        <v>0.2829013489806358</v>
      </c>
    </row>
    <row r="66" spans="8:9" ht="12">
      <c r="H66" t="s">
        <v>307</v>
      </c>
      <c r="I66" t="s">
        <v>306</v>
      </c>
    </row>
    <row r="67" spans="8:9" ht="12">
      <c r="H67">
        <v>11.85</v>
      </c>
      <c r="I67">
        <v>0.282861807927347</v>
      </c>
    </row>
    <row r="68" spans="8:9" ht="12">
      <c r="H68">
        <v>12.15</v>
      </c>
      <c r="I68">
        <v>0.282861807927347</v>
      </c>
    </row>
    <row r="69" spans="8:9" ht="12">
      <c r="H69">
        <v>12.15</v>
      </c>
      <c r="I69">
        <v>0.28288530377496707</v>
      </c>
    </row>
    <row r="70" spans="8:9" ht="12">
      <c r="H70">
        <v>11.85</v>
      </c>
      <c r="I70">
        <v>0.28288530377496707</v>
      </c>
    </row>
    <row r="71" spans="8:9" ht="12">
      <c r="H71">
        <v>11.85</v>
      </c>
      <c r="I71">
        <v>0.282861807927347</v>
      </c>
    </row>
    <row r="72" spans="8:9" ht="12">
      <c r="H72" t="s">
        <v>307</v>
      </c>
      <c r="I72" t="s">
        <v>306</v>
      </c>
    </row>
    <row r="73" spans="8:9" ht="12">
      <c r="H73">
        <v>12.85</v>
      </c>
      <c r="I73">
        <v>0.2828869434608614</v>
      </c>
    </row>
    <row r="74" spans="8:9" ht="12">
      <c r="H74">
        <v>13.15</v>
      </c>
      <c r="I74">
        <v>0.2828869434608614</v>
      </c>
    </row>
    <row r="75" spans="8:9" ht="12">
      <c r="H75">
        <v>13.15</v>
      </c>
      <c r="I75">
        <v>0.28291203484940186</v>
      </c>
    </row>
    <row r="76" spans="8:9" ht="12">
      <c r="H76">
        <v>12.85</v>
      </c>
      <c r="I76">
        <v>0.28291203484940186</v>
      </c>
    </row>
    <row r="77" spans="8:9" ht="12">
      <c r="H77">
        <v>12.85</v>
      </c>
      <c r="I77">
        <v>0.2828869434608614</v>
      </c>
    </row>
    <row r="78" spans="8:9" ht="12">
      <c r="H78" t="s">
        <v>307</v>
      </c>
      <c r="I78" t="s">
        <v>306</v>
      </c>
    </row>
    <row r="79" spans="8:9" ht="12">
      <c r="H79">
        <v>13.85</v>
      </c>
      <c r="I79">
        <v>0.2828878888046301</v>
      </c>
    </row>
    <row r="80" spans="8:9" ht="12">
      <c r="H80">
        <v>14.15</v>
      </c>
      <c r="I80">
        <v>0.2828878888046301</v>
      </c>
    </row>
    <row r="81" spans="8:9" ht="12">
      <c r="H81">
        <v>14.15</v>
      </c>
      <c r="I81">
        <v>0.2829135141134401</v>
      </c>
    </row>
    <row r="82" spans="8:9" ht="12">
      <c r="H82">
        <v>13.85</v>
      </c>
      <c r="I82">
        <v>0.2829135141134401</v>
      </c>
    </row>
    <row r="83" spans="8:9" ht="12">
      <c r="H83">
        <v>13.85</v>
      </c>
      <c r="I83">
        <v>0.2828878888046301</v>
      </c>
    </row>
    <row r="84" spans="8:9" ht="12">
      <c r="H84" t="s">
        <v>307</v>
      </c>
      <c r="I84" t="s">
        <v>306</v>
      </c>
    </row>
    <row r="85" spans="8:9" ht="12">
      <c r="H85">
        <v>14.85</v>
      </c>
      <c r="I85">
        <v>0.28285462921025095</v>
      </c>
    </row>
    <row r="86" spans="8:9" ht="12">
      <c r="H86">
        <v>15.15</v>
      </c>
      <c r="I86">
        <v>0.28285462921025095</v>
      </c>
    </row>
    <row r="87" spans="8:9" ht="12">
      <c r="H87">
        <v>15.15</v>
      </c>
      <c r="I87">
        <v>0.28288150309063775</v>
      </c>
    </row>
    <row r="88" spans="8:9" ht="12">
      <c r="H88">
        <v>14.85</v>
      </c>
      <c r="I88">
        <v>0.28288150309063775</v>
      </c>
    </row>
    <row r="89" spans="8:9" ht="12">
      <c r="H89">
        <v>14.85</v>
      </c>
      <c r="I89">
        <v>0.28285462921025095</v>
      </c>
    </row>
    <row r="90" spans="8:9" ht="12">
      <c r="H90" t="s">
        <v>307</v>
      </c>
      <c r="I90" t="s">
        <v>306</v>
      </c>
    </row>
    <row r="91" spans="8:9" ht="12">
      <c r="H91">
        <v>15.85</v>
      </c>
      <c r="I91">
        <v>0.28287608809961</v>
      </c>
    </row>
    <row r="92" spans="8:9" ht="12">
      <c r="H92">
        <v>16.15</v>
      </c>
      <c r="I92">
        <v>0.28287608809961</v>
      </c>
    </row>
    <row r="93" spans="8:9" ht="12">
      <c r="H93">
        <v>16.15</v>
      </c>
      <c r="I93">
        <v>0.28289976400075384</v>
      </c>
    </row>
    <row r="94" spans="8:9" ht="12">
      <c r="H94">
        <v>15.85</v>
      </c>
      <c r="I94">
        <v>0.28289976400075384</v>
      </c>
    </row>
    <row r="95" spans="8:9" ht="12">
      <c r="H95">
        <v>15.85</v>
      </c>
      <c r="I95">
        <v>0.28287608809961</v>
      </c>
    </row>
    <row r="96" spans="8:9" ht="12">
      <c r="H96" t="s">
        <v>307</v>
      </c>
      <c r="I96" t="s">
        <v>306</v>
      </c>
    </row>
    <row r="97" spans="8:9" ht="12">
      <c r="H97">
        <v>16.85</v>
      </c>
      <c r="I97">
        <v>0.2828521467111868</v>
      </c>
    </row>
    <row r="98" spans="8:9" ht="12">
      <c r="H98">
        <v>17.15</v>
      </c>
      <c r="I98">
        <v>0.2828521467111868</v>
      </c>
    </row>
    <row r="99" spans="8:9" ht="12">
      <c r="H99">
        <v>17.15</v>
      </c>
      <c r="I99">
        <v>0.282876074683529</v>
      </c>
    </row>
    <row r="100" spans="8:9" ht="12">
      <c r="H100">
        <v>16.85</v>
      </c>
      <c r="I100">
        <v>0.282876074683529</v>
      </c>
    </row>
    <row r="101" spans="8:9" ht="12">
      <c r="H101">
        <v>16.85</v>
      </c>
      <c r="I101">
        <v>0.2828521467111868</v>
      </c>
    </row>
    <row r="102" spans="8:9" ht="12">
      <c r="H102" t="s">
        <v>307</v>
      </c>
      <c r="I102" t="s">
        <v>306</v>
      </c>
    </row>
    <row r="103" spans="8:9" ht="12">
      <c r="H103">
        <v>17.85</v>
      </c>
      <c r="I103">
        <v>0.2829066218566983</v>
      </c>
    </row>
    <row r="104" spans="8:9" ht="12">
      <c r="H104">
        <v>18.15</v>
      </c>
      <c r="I104">
        <v>0.2829066218566983</v>
      </c>
    </row>
    <row r="105" spans="8:9" ht="12">
      <c r="H105">
        <v>18.15</v>
      </c>
      <c r="I105">
        <v>0.2829302527247968</v>
      </c>
    </row>
    <row r="106" spans="8:9" ht="12">
      <c r="H106">
        <v>17.85</v>
      </c>
      <c r="I106">
        <v>0.2829302527247968</v>
      </c>
    </row>
    <row r="107" spans="8:9" ht="12">
      <c r="H107">
        <v>17.85</v>
      </c>
      <c r="I107">
        <v>0.2829066218566983</v>
      </c>
    </row>
    <row r="108" spans="8:9" ht="12">
      <c r="H108" t="s">
        <v>307</v>
      </c>
      <c r="I108" t="s">
        <v>306</v>
      </c>
    </row>
    <row r="109" spans="8:9" ht="12">
      <c r="H109">
        <v>18.85</v>
      </c>
      <c r="I109">
        <v>0.28290973328711927</v>
      </c>
    </row>
    <row r="110" spans="8:9" ht="12">
      <c r="H110">
        <v>19.15</v>
      </c>
      <c r="I110">
        <v>0.28290973328711927</v>
      </c>
    </row>
    <row r="111" spans="8:9" ht="12">
      <c r="H111">
        <v>19.15</v>
      </c>
      <c r="I111">
        <v>0.28293317998646655</v>
      </c>
    </row>
    <row r="112" spans="8:9" ht="12">
      <c r="H112">
        <v>18.85</v>
      </c>
      <c r="I112">
        <v>0.28293317998646655</v>
      </c>
    </row>
    <row r="113" spans="8:9" ht="12">
      <c r="H113">
        <v>18.85</v>
      </c>
      <c r="I113">
        <v>0.28290973328711927</v>
      </c>
    </row>
    <row r="114" spans="8:9" ht="12">
      <c r="H114" t="s">
        <v>307</v>
      </c>
      <c r="I114" t="s">
        <v>306</v>
      </c>
    </row>
    <row r="115" spans="8:9" ht="12">
      <c r="H115">
        <v>19.85</v>
      </c>
      <c r="I115">
        <v>0.2828710087347028</v>
      </c>
    </row>
    <row r="116" spans="8:9" ht="12">
      <c r="H116">
        <v>20.15</v>
      </c>
      <c r="I116">
        <v>0.2828710087347028</v>
      </c>
    </row>
    <row r="117" spans="8:9" ht="12">
      <c r="H117">
        <v>20.15</v>
      </c>
      <c r="I117">
        <v>0.2828935693590932</v>
      </c>
    </row>
    <row r="118" spans="8:9" ht="12">
      <c r="H118">
        <v>19.85</v>
      </c>
      <c r="I118">
        <v>0.2828935693590932</v>
      </c>
    </row>
    <row r="119" spans="8:9" ht="12">
      <c r="H119">
        <v>19.85</v>
      </c>
      <c r="I119">
        <v>0.2828710087347028</v>
      </c>
    </row>
    <row r="120" spans="8:9" ht="12">
      <c r="H120" t="s">
        <v>307</v>
      </c>
      <c r="I120" t="s">
        <v>306</v>
      </c>
    </row>
    <row r="121" spans="8:9" ht="12">
      <c r="H121">
        <v>20.85</v>
      </c>
      <c r="I121">
        <v>0.2828579858028819</v>
      </c>
    </row>
    <row r="122" spans="8:9" ht="12">
      <c r="H122">
        <v>21.15</v>
      </c>
      <c r="I122">
        <v>0.2828579858028819</v>
      </c>
    </row>
    <row r="123" spans="8:9" ht="12">
      <c r="H123">
        <v>21.15</v>
      </c>
      <c r="I123">
        <v>0.2828809589918806</v>
      </c>
    </row>
    <row r="124" spans="8:9" ht="12">
      <c r="H124">
        <v>20.85</v>
      </c>
      <c r="I124">
        <v>0.2828809589918806</v>
      </c>
    </row>
    <row r="125" spans="8:9" ht="12">
      <c r="H125">
        <v>20.85</v>
      </c>
      <c r="I125">
        <v>0.2828579858028819</v>
      </c>
    </row>
    <row r="126" spans="8:9" ht="12">
      <c r="H126" t="s">
        <v>307</v>
      </c>
      <c r="I126" t="s">
        <v>306</v>
      </c>
    </row>
    <row r="127" spans="8:9" ht="12">
      <c r="H127">
        <v>21.85</v>
      </c>
      <c r="I127">
        <v>0.28281465768515884</v>
      </c>
    </row>
    <row r="128" spans="8:9" ht="12">
      <c r="H128">
        <v>22.15</v>
      </c>
      <c r="I128">
        <v>0.28281465768515884</v>
      </c>
    </row>
    <row r="129" spans="8:9" ht="12">
      <c r="H129">
        <v>22.15</v>
      </c>
      <c r="I129">
        <v>0.2828380567598395</v>
      </c>
    </row>
    <row r="130" spans="8:9" ht="12">
      <c r="H130">
        <v>21.85</v>
      </c>
      <c r="I130">
        <v>0.2828380567598395</v>
      </c>
    </row>
    <row r="131" spans="8:9" ht="12">
      <c r="H131">
        <v>21.85</v>
      </c>
      <c r="I131">
        <v>0.28281465768515884</v>
      </c>
    </row>
    <row r="132" spans="8:9" ht="12">
      <c r="H132" t="s">
        <v>307</v>
      </c>
      <c r="I132" t="s">
        <v>306</v>
      </c>
    </row>
    <row r="133" spans="8:9" ht="12">
      <c r="H133">
        <v>22.85</v>
      </c>
      <c r="I133">
        <v>0.2828472649322989</v>
      </c>
    </row>
    <row r="134" spans="8:9" ht="12">
      <c r="H134">
        <v>23.15</v>
      </c>
      <c r="I134">
        <v>0.2828472649322989</v>
      </c>
    </row>
    <row r="135" spans="8:9" ht="12">
      <c r="H135">
        <v>23.15</v>
      </c>
      <c r="I135">
        <v>0.2828696974863277</v>
      </c>
    </row>
    <row r="136" spans="8:9" ht="12">
      <c r="H136">
        <v>22.85</v>
      </c>
      <c r="I136">
        <v>0.2828696974863277</v>
      </c>
    </row>
    <row r="137" spans="8:9" ht="12">
      <c r="H137">
        <v>22.85</v>
      </c>
      <c r="I137">
        <v>0.2828472649322989</v>
      </c>
    </row>
    <row r="138" spans="8:9" ht="12">
      <c r="H138" t="s">
        <v>307</v>
      </c>
      <c r="I138" t="s">
        <v>306</v>
      </c>
    </row>
    <row r="139" spans="8:9" ht="12">
      <c r="H139">
        <v>23.85</v>
      </c>
      <c r="I139">
        <v>0.2828756101761746</v>
      </c>
    </row>
    <row r="140" spans="8:9" ht="12">
      <c r="H140">
        <v>24.15</v>
      </c>
      <c r="I140">
        <v>0.2828756101761746</v>
      </c>
    </row>
    <row r="141" spans="8:9" ht="12">
      <c r="H141">
        <v>24.15</v>
      </c>
      <c r="I141">
        <v>0.2828982030301346</v>
      </c>
    </row>
    <row r="142" spans="8:9" ht="12">
      <c r="H142">
        <v>23.85</v>
      </c>
      <c r="I142">
        <v>0.2828982030301346</v>
      </c>
    </row>
    <row r="143" spans="8:9" ht="12">
      <c r="H143">
        <v>23.85</v>
      </c>
      <c r="I143">
        <v>0.2828756101761746</v>
      </c>
    </row>
    <row r="144" spans="8:9" ht="12">
      <c r="H144" t="s">
        <v>307</v>
      </c>
      <c r="I144" t="s">
        <v>306</v>
      </c>
    </row>
    <row r="145" spans="8:9" ht="12">
      <c r="H145">
        <v>24.85</v>
      </c>
      <c r="I145">
        <v>0.28281172533051385</v>
      </c>
    </row>
    <row r="146" spans="8:9" ht="12">
      <c r="H146">
        <v>25.15</v>
      </c>
      <c r="I146">
        <v>0.28281172533051385</v>
      </c>
    </row>
    <row r="147" spans="8:9" ht="12">
      <c r="H147">
        <v>25.15</v>
      </c>
      <c r="I147">
        <v>0.28283556714740016</v>
      </c>
    </row>
    <row r="148" spans="8:9" ht="12">
      <c r="H148">
        <v>24.85</v>
      </c>
      <c r="I148">
        <v>0.28283556714740016</v>
      </c>
    </row>
    <row r="149" spans="8:9" ht="12">
      <c r="H149">
        <v>24.85</v>
      </c>
      <c r="I149">
        <v>0.28281172533051385</v>
      </c>
    </row>
    <row r="150" spans="8:9" ht="12">
      <c r="H150" t="s">
        <v>307</v>
      </c>
      <c r="I150" t="s">
        <v>306</v>
      </c>
    </row>
    <row r="151" spans="8:9" ht="12">
      <c r="H151">
        <v>25.85</v>
      </c>
      <c r="I151">
        <v>0.282879538493781</v>
      </c>
    </row>
    <row r="152" spans="8:9" ht="12">
      <c r="H152">
        <v>26.15</v>
      </c>
      <c r="I152">
        <v>0.282879538493781</v>
      </c>
    </row>
    <row r="153" spans="8:9" ht="12">
      <c r="H153">
        <v>26.15</v>
      </c>
      <c r="I153">
        <v>0.28290139798025704</v>
      </c>
    </row>
    <row r="154" spans="8:9" ht="12">
      <c r="H154">
        <v>25.85</v>
      </c>
      <c r="I154">
        <v>0.28290139798025704</v>
      </c>
    </row>
    <row r="155" spans="8:9" ht="12">
      <c r="H155">
        <v>25.85</v>
      </c>
      <c r="I155">
        <v>0.282879538493781</v>
      </c>
    </row>
    <row r="156" spans="8:9" ht="12">
      <c r="H156" t="s">
        <v>307</v>
      </c>
      <c r="I156" t="s">
        <v>306</v>
      </c>
    </row>
    <row r="157" spans="8:9" ht="12">
      <c r="H157">
        <v>26.85</v>
      </c>
      <c r="I157">
        <v>0.28292474022098063</v>
      </c>
    </row>
    <row r="158" spans="8:9" ht="12">
      <c r="H158">
        <v>27.15</v>
      </c>
      <c r="I158">
        <v>0.28292474022098063</v>
      </c>
    </row>
    <row r="159" spans="8:9" ht="12">
      <c r="H159">
        <v>27.15</v>
      </c>
      <c r="I159">
        <v>0.2829509367003324</v>
      </c>
    </row>
    <row r="160" spans="8:9" ht="12">
      <c r="H160">
        <v>26.85</v>
      </c>
      <c r="I160">
        <v>0.2829509367003324</v>
      </c>
    </row>
    <row r="161" spans="8:9" ht="12">
      <c r="H161">
        <v>26.85</v>
      </c>
      <c r="I161">
        <v>0.28292474022098063</v>
      </c>
    </row>
    <row r="162" spans="8:9" ht="12">
      <c r="H162" t="s">
        <v>307</v>
      </c>
      <c r="I162" t="s">
        <v>306</v>
      </c>
    </row>
    <row r="163" spans="8:9" ht="12">
      <c r="H163">
        <v>27.85</v>
      </c>
      <c r="I163">
        <v>0.2828969910941878</v>
      </c>
    </row>
    <row r="164" spans="8:9" ht="12">
      <c r="H164">
        <v>28.15</v>
      </c>
      <c r="I164">
        <v>0.2828969910941878</v>
      </c>
    </row>
    <row r="165" spans="8:9" ht="12">
      <c r="H165">
        <v>28.15</v>
      </c>
      <c r="I165">
        <v>0.2829223668449811</v>
      </c>
    </row>
    <row r="166" spans="8:9" ht="12">
      <c r="H166">
        <v>27.85</v>
      </c>
      <c r="I166">
        <v>0.2829223668449811</v>
      </c>
    </row>
    <row r="167" spans="8:9" ht="12">
      <c r="H167">
        <v>27.85</v>
      </c>
      <c r="I167">
        <v>0.2828969910941878</v>
      </c>
    </row>
    <row r="168" spans="8:9" ht="12">
      <c r="H168" t="s">
        <v>307</v>
      </c>
      <c r="I168" t="s">
        <v>306</v>
      </c>
    </row>
    <row r="169" spans="8:9" ht="12">
      <c r="H169">
        <v>28.85</v>
      </c>
      <c r="I169">
        <v>0.28285601184201953</v>
      </c>
    </row>
    <row r="170" spans="8:9" ht="12">
      <c r="H170">
        <v>29.15</v>
      </c>
      <c r="I170">
        <v>0.28285601184201953</v>
      </c>
    </row>
    <row r="171" spans="8:9" ht="12">
      <c r="H171">
        <v>29.15</v>
      </c>
      <c r="I171">
        <v>0.2828825446917402</v>
      </c>
    </row>
    <row r="172" spans="8:9" ht="12">
      <c r="H172">
        <v>28.85</v>
      </c>
      <c r="I172">
        <v>0.2828825446917402</v>
      </c>
    </row>
    <row r="173" spans="8:9" ht="12">
      <c r="H173">
        <v>28.85</v>
      </c>
      <c r="I173">
        <v>0.28285601184201953</v>
      </c>
    </row>
    <row r="174" spans="8:9" ht="12">
      <c r="H174" t="s">
        <v>307</v>
      </c>
      <c r="I174" t="s">
        <v>306</v>
      </c>
    </row>
    <row r="175" spans="8:9" ht="12">
      <c r="H175">
        <v>29.85</v>
      </c>
      <c r="I175">
        <v>0.2829037240931531</v>
      </c>
    </row>
    <row r="176" spans="8:9" ht="12">
      <c r="H176">
        <v>30.15</v>
      </c>
      <c r="I176">
        <v>0.2829037240931531</v>
      </c>
    </row>
    <row r="177" spans="8:9" ht="12">
      <c r="H177">
        <v>30.15</v>
      </c>
      <c r="I177">
        <v>0.2829302845669155</v>
      </c>
    </row>
    <row r="178" spans="8:9" ht="12">
      <c r="H178">
        <v>29.85</v>
      </c>
      <c r="I178">
        <v>0.2829302845669155</v>
      </c>
    </row>
    <row r="179" spans="8:9" ht="12">
      <c r="H179">
        <v>29.85</v>
      </c>
      <c r="I179">
        <v>0.2829037240931531</v>
      </c>
    </row>
    <row r="180" spans="8:9" ht="12">
      <c r="H180" t="s">
        <v>307</v>
      </c>
      <c r="I180" t="s">
        <v>306</v>
      </c>
    </row>
    <row r="181" spans="8:9" ht="12">
      <c r="H181">
        <v>30.85</v>
      </c>
      <c r="I181">
        <v>0.2828759823247511</v>
      </c>
    </row>
    <row r="182" spans="8:9" ht="12">
      <c r="H182">
        <v>31.15</v>
      </c>
      <c r="I182">
        <v>0.2828759823247511</v>
      </c>
    </row>
    <row r="183" spans="8:9" ht="12">
      <c r="H183">
        <v>31.15</v>
      </c>
      <c r="I183">
        <v>0.28289871991154736</v>
      </c>
    </row>
    <row r="184" spans="8:9" ht="12">
      <c r="H184">
        <v>30.85</v>
      </c>
      <c r="I184">
        <v>0.28289871991154736</v>
      </c>
    </row>
    <row r="185" spans="8:9" ht="12">
      <c r="H185">
        <v>30.85</v>
      </c>
      <c r="I185">
        <v>0.2828759823247511</v>
      </c>
    </row>
    <row r="186" spans="8:9" ht="12">
      <c r="H186" t="s">
        <v>307</v>
      </c>
      <c r="I186" t="s">
        <v>306</v>
      </c>
    </row>
    <row r="187" spans="8:9" ht="12">
      <c r="H187">
        <v>31.85</v>
      </c>
      <c r="I187">
        <v>0.2828497679914056</v>
      </c>
    </row>
    <row r="188" spans="8:9" ht="12">
      <c r="H188">
        <v>32.15</v>
      </c>
      <c r="I188">
        <v>0.2828497679914056</v>
      </c>
    </row>
    <row r="189" spans="8:9" ht="12">
      <c r="H189">
        <v>32.15</v>
      </c>
      <c r="I189">
        <v>0.2828759313590852</v>
      </c>
    </row>
    <row r="190" spans="8:9" ht="12">
      <c r="H190">
        <v>31.85</v>
      </c>
      <c r="I190">
        <v>0.2828759313590852</v>
      </c>
    </row>
    <row r="191" spans="8:9" ht="12">
      <c r="H191">
        <v>31.85</v>
      </c>
      <c r="I191">
        <v>0.2828497679914056</v>
      </c>
    </row>
    <row r="192" spans="8:9" ht="12">
      <c r="H192" t="s">
        <v>307</v>
      </c>
      <c r="I192" t="s">
        <v>306</v>
      </c>
    </row>
    <row r="193" spans="8:9" ht="12">
      <c r="H193">
        <v>32.85</v>
      </c>
      <c r="I193">
        <v>0.2828606995413152</v>
      </c>
    </row>
    <row r="194" spans="8:9" ht="12">
      <c r="H194">
        <v>33.15</v>
      </c>
      <c r="I194">
        <v>0.2828606995413152</v>
      </c>
    </row>
    <row r="195" spans="8:9" ht="12">
      <c r="H195">
        <v>33.15</v>
      </c>
      <c r="I195">
        <v>0.28291459987933076</v>
      </c>
    </row>
    <row r="196" spans="8:9" ht="12">
      <c r="H196">
        <v>32.85</v>
      </c>
      <c r="I196">
        <v>0.28291459987933076</v>
      </c>
    </row>
    <row r="197" spans="8:9" ht="12">
      <c r="H197">
        <v>32.85</v>
      </c>
      <c r="I197">
        <v>0.2828606995413152</v>
      </c>
    </row>
    <row r="198" spans="8:9" ht="12">
      <c r="H198" t="s">
        <v>307</v>
      </c>
      <c r="I198" t="s">
        <v>306</v>
      </c>
    </row>
    <row r="199" spans="8:9" ht="12">
      <c r="H199">
        <v>33.85</v>
      </c>
      <c r="I199">
        <v>0.2828946878781186</v>
      </c>
    </row>
    <row r="200" spans="8:9" ht="12">
      <c r="H200">
        <v>34.15</v>
      </c>
      <c r="I200">
        <v>0.2828946878781186</v>
      </c>
    </row>
    <row r="201" spans="8:9" ht="12">
      <c r="H201">
        <v>34.15</v>
      </c>
      <c r="I201">
        <v>0.28294230575186735</v>
      </c>
    </row>
    <row r="202" spans="8:9" ht="12">
      <c r="H202">
        <v>33.85</v>
      </c>
      <c r="I202">
        <v>0.28294230575186735</v>
      </c>
    </row>
    <row r="203" spans="8:9" ht="12">
      <c r="H203">
        <v>33.85</v>
      </c>
      <c r="I203">
        <v>0.2828946878781186</v>
      </c>
    </row>
    <row r="204" spans="8:9" ht="12">
      <c r="H204" t="s">
        <v>307</v>
      </c>
      <c r="I204" t="s">
        <v>306</v>
      </c>
    </row>
    <row r="205" spans="8:9" ht="12">
      <c r="H205">
        <v>34.85</v>
      </c>
      <c r="I205">
        <v>0.2829312563466169</v>
      </c>
    </row>
    <row r="206" spans="8:9" ht="12">
      <c r="H206">
        <v>35.15</v>
      </c>
      <c r="I206">
        <v>0.2829312563466169</v>
      </c>
    </row>
    <row r="207" spans="8:9" ht="12">
      <c r="H207">
        <v>35.15</v>
      </c>
      <c r="I207">
        <v>0.2829596690562331</v>
      </c>
    </row>
    <row r="208" spans="8:9" ht="12">
      <c r="H208">
        <v>34.85</v>
      </c>
      <c r="I208">
        <v>0.2829596690562331</v>
      </c>
    </row>
    <row r="209" spans="8:9" ht="12">
      <c r="H209">
        <v>34.85</v>
      </c>
      <c r="I209">
        <v>0.2829312563466169</v>
      </c>
    </row>
    <row r="210" spans="8:9" ht="12">
      <c r="H210" t="s">
        <v>307</v>
      </c>
      <c r="I210" t="s">
        <v>306</v>
      </c>
    </row>
    <row r="211" spans="8:9" ht="12">
      <c r="H211">
        <v>35.85</v>
      </c>
      <c r="I211">
        <v>0.2829352721388755</v>
      </c>
    </row>
    <row r="212" spans="8:9" ht="12">
      <c r="H212">
        <v>36.15</v>
      </c>
      <c r="I212">
        <v>0.2829352721388755</v>
      </c>
    </row>
    <row r="213" spans="8:9" ht="12">
      <c r="H213">
        <v>36.15</v>
      </c>
      <c r="I213">
        <v>0.2829630870548905</v>
      </c>
    </row>
    <row r="214" spans="8:9" ht="12">
      <c r="H214">
        <v>35.85</v>
      </c>
      <c r="I214">
        <v>0.2829630870548905</v>
      </c>
    </row>
    <row r="215" spans="8:9" ht="12">
      <c r="H215">
        <v>35.85</v>
      </c>
      <c r="I215">
        <v>0.2829352721388755</v>
      </c>
    </row>
    <row r="216" spans="8:9" ht="12">
      <c r="H216" t="s">
        <v>307</v>
      </c>
      <c r="I216" t="s">
        <v>306</v>
      </c>
    </row>
    <row r="217" spans="8:9" ht="12">
      <c r="H217">
        <v>36.85</v>
      </c>
      <c r="I217">
        <v>0.2828793082429087</v>
      </c>
    </row>
    <row r="218" spans="8:9" ht="12">
      <c r="H218">
        <v>37.15</v>
      </c>
      <c r="I218">
        <v>0.2828793082429087</v>
      </c>
    </row>
    <row r="219" spans="8:9" ht="12">
      <c r="H219">
        <v>37.15</v>
      </c>
      <c r="I219">
        <v>0.2829068235943533</v>
      </c>
    </row>
    <row r="220" spans="8:9" ht="12">
      <c r="H220">
        <v>36.85</v>
      </c>
      <c r="I220">
        <v>0.2829068235943533</v>
      </c>
    </row>
    <row r="221" spans="8:9" ht="12">
      <c r="H221">
        <v>36.85</v>
      </c>
      <c r="I221">
        <v>0.2828793082429087</v>
      </c>
    </row>
    <row r="222" spans="8:9" ht="12">
      <c r="H222" t="s">
        <v>307</v>
      </c>
      <c r="I222" t="s">
        <v>306</v>
      </c>
    </row>
    <row r="223" spans="8:9" ht="12">
      <c r="H223">
        <v>37.85</v>
      </c>
      <c r="I223">
        <v>0.2828608133541669</v>
      </c>
    </row>
    <row r="224" spans="8:9" ht="12">
      <c r="H224">
        <v>38.15</v>
      </c>
      <c r="I224">
        <v>0.2828608133541669</v>
      </c>
    </row>
    <row r="225" spans="8:9" ht="12">
      <c r="H225">
        <v>38.15</v>
      </c>
      <c r="I225">
        <v>0.2828899141256971</v>
      </c>
    </row>
    <row r="226" spans="8:9" ht="12">
      <c r="H226">
        <v>37.85</v>
      </c>
      <c r="I226">
        <v>0.2828899141256971</v>
      </c>
    </row>
    <row r="227" spans="8:9" ht="12">
      <c r="H227">
        <v>37.85</v>
      </c>
      <c r="I227">
        <v>0.2828608133541669</v>
      </c>
    </row>
    <row r="228" spans="8:9" ht="12">
      <c r="H228" t="s">
        <v>307</v>
      </c>
      <c r="I228" t="s">
        <v>306</v>
      </c>
    </row>
    <row r="229" spans="8:9" ht="12">
      <c r="H229">
        <v>38.85</v>
      </c>
      <c r="I229">
        <v>0.2828957735977547</v>
      </c>
    </row>
    <row r="230" spans="8:9" ht="12">
      <c r="H230">
        <v>39.15</v>
      </c>
      <c r="I230">
        <v>0.2828957735977547</v>
      </c>
    </row>
    <row r="231" spans="8:9" ht="12">
      <c r="H231">
        <v>39.15</v>
      </c>
      <c r="I231">
        <v>0.2829443150397813</v>
      </c>
    </row>
    <row r="232" spans="8:9" ht="12">
      <c r="H232">
        <v>38.85</v>
      </c>
      <c r="I232">
        <v>0.2829443150397813</v>
      </c>
    </row>
    <row r="233" spans="8:9" ht="12">
      <c r="H233">
        <v>38.85</v>
      </c>
      <c r="I233">
        <v>0.2828957735977547</v>
      </c>
    </row>
    <row r="234" spans="8:9" ht="12">
      <c r="H234" t="s">
        <v>307</v>
      </c>
      <c r="I234" t="s">
        <v>306</v>
      </c>
    </row>
    <row r="235" spans="8:9" ht="12">
      <c r="H235">
        <v>39.85</v>
      </c>
      <c r="I235">
        <v>0.28289529690826826</v>
      </c>
    </row>
    <row r="236" spans="8:9" ht="12">
      <c r="H236">
        <v>40.15</v>
      </c>
      <c r="I236">
        <v>0.28289529690826826</v>
      </c>
    </row>
    <row r="237" spans="8:9" ht="12">
      <c r="H237">
        <v>40.15</v>
      </c>
      <c r="I237">
        <v>0.28294751358572373</v>
      </c>
    </row>
    <row r="238" spans="8:9" ht="12">
      <c r="H238">
        <v>39.85</v>
      </c>
      <c r="I238">
        <v>0.28294751358572373</v>
      </c>
    </row>
    <row r="239" spans="8:9" ht="12">
      <c r="H239">
        <v>39.85</v>
      </c>
      <c r="I239">
        <v>0.28289529690826826</v>
      </c>
    </row>
    <row r="240" spans="8:9" ht="12">
      <c r="H240" t="s">
        <v>307</v>
      </c>
      <c r="I240" t="s">
        <v>306</v>
      </c>
    </row>
    <row r="241" spans="8:9" ht="12">
      <c r="H241">
        <v>40.85</v>
      </c>
      <c r="I241">
        <v>0.282895074036421</v>
      </c>
    </row>
    <row r="242" spans="8:9" ht="12">
      <c r="H242">
        <v>41.15</v>
      </c>
      <c r="I242">
        <v>0.282895074036421</v>
      </c>
    </row>
    <row r="243" spans="8:9" ht="12">
      <c r="H243">
        <v>41.15</v>
      </c>
      <c r="I243">
        <v>0.282937960086995</v>
      </c>
    </row>
    <row r="244" spans="8:9" ht="12">
      <c r="H244">
        <v>40.85</v>
      </c>
      <c r="I244">
        <v>0.282937960086995</v>
      </c>
    </row>
    <row r="245" spans="8:9" ht="12">
      <c r="H245">
        <v>40.85</v>
      </c>
      <c r="I245">
        <v>0.282895074036421</v>
      </c>
    </row>
    <row r="246" spans="8:9" ht="12">
      <c r="H246" t="s">
        <v>307</v>
      </c>
      <c r="I246" t="s">
        <v>306</v>
      </c>
    </row>
    <row r="247" spans="8:9" ht="12">
      <c r="H247">
        <v>41.85</v>
      </c>
      <c r="I247">
        <v>0.28293912172384617</v>
      </c>
    </row>
    <row r="248" spans="8:9" ht="12">
      <c r="H248">
        <v>42.15</v>
      </c>
      <c r="I248">
        <v>0.28293912172384617</v>
      </c>
    </row>
    <row r="249" spans="8:9" ht="12">
      <c r="H249">
        <v>42.15</v>
      </c>
      <c r="I249">
        <v>0.28296498690735183</v>
      </c>
    </row>
    <row r="250" spans="8:9" ht="12">
      <c r="H250">
        <v>41.85</v>
      </c>
      <c r="I250">
        <v>0.28296498690735183</v>
      </c>
    </row>
    <row r="251" spans="8:9" ht="12">
      <c r="H251">
        <v>41.85</v>
      </c>
      <c r="I251">
        <v>0.28293912172384617</v>
      </c>
    </row>
    <row r="252" spans="8:9" ht="12">
      <c r="H252" t="s">
        <v>307</v>
      </c>
      <c r="I252" t="s">
        <v>306</v>
      </c>
    </row>
    <row r="253" spans="8:9" ht="12">
      <c r="H253">
        <v>42.85</v>
      </c>
      <c r="I253">
        <v>0.28287351789065834</v>
      </c>
    </row>
    <row r="254" spans="8:9" ht="12">
      <c r="H254">
        <v>43.15</v>
      </c>
      <c r="I254">
        <v>0.28287351789065834</v>
      </c>
    </row>
    <row r="255" spans="8:9" ht="12">
      <c r="H255">
        <v>43.15</v>
      </c>
      <c r="I255">
        <v>0.2829017075551316</v>
      </c>
    </row>
    <row r="256" spans="8:9" ht="12">
      <c r="H256">
        <v>42.85</v>
      </c>
      <c r="I256">
        <v>0.2829017075551316</v>
      </c>
    </row>
    <row r="257" spans="8:9" ht="12">
      <c r="H257">
        <v>42.85</v>
      </c>
      <c r="I257">
        <v>0.28287351789065834</v>
      </c>
    </row>
    <row r="258" spans="8:9" ht="12">
      <c r="H258" t="s">
        <v>307</v>
      </c>
      <c r="I258" t="s">
        <v>306</v>
      </c>
    </row>
    <row r="259" spans="8:9" ht="12">
      <c r="H259">
        <v>43.85</v>
      </c>
      <c r="I259">
        <v>0.2828631145741761</v>
      </c>
    </row>
    <row r="260" spans="8:9" ht="12">
      <c r="H260">
        <v>44.15</v>
      </c>
      <c r="I260">
        <v>0.2828631145741761</v>
      </c>
    </row>
    <row r="261" spans="8:9" ht="12">
      <c r="H261">
        <v>44.15</v>
      </c>
      <c r="I261">
        <v>0.2828914458736679</v>
      </c>
    </row>
    <row r="262" spans="8:9" ht="12">
      <c r="H262">
        <v>43.85</v>
      </c>
      <c r="I262">
        <v>0.2828914458736679</v>
      </c>
    </row>
    <row r="263" spans="8:9" ht="12">
      <c r="H263">
        <v>43.85</v>
      </c>
      <c r="I263">
        <v>0.2828631145741761</v>
      </c>
    </row>
    <row r="264" spans="8:9" ht="12">
      <c r="H264" t="s">
        <v>307</v>
      </c>
      <c r="I264" t="s">
        <v>306</v>
      </c>
    </row>
    <row r="265" spans="8:9" ht="12">
      <c r="H265">
        <v>44.85</v>
      </c>
      <c r="I265">
        <v>0.2828581849782154</v>
      </c>
    </row>
    <row r="266" spans="8:9" ht="12">
      <c r="H266">
        <v>45.15</v>
      </c>
      <c r="I266">
        <v>0.2828581849782154</v>
      </c>
    </row>
    <row r="267" spans="8:9" ht="12">
      <c r="H267">
        <v>45.15</v>
      </c>
      <c r="I267">
        <v>0.2828857321471126</v>
      </c>
    </row>
    <row r="268" spans="8:9" ht="12">
      <c r="H268">
        <v>44.85</v>
      </c>
      <c r="I268">
        <v>0.2828857321471126</v>
      </c>
    </row>
    <row r="269" spans="8:9" ht="12">
      <c r="H269">
        <v>44.85</v>
      </c>
      <c r="I269">
        <v>0.2828581849782154</v>
      </c>
    </row>
    <row r="270" spans="8:9" ht="12">
      <c r="H270" t="s">
        <v>307</v>
      </c>
      <c r="I270" t="s">
        <v>306</v>
      </c>
    </row>
    <row r="271" spans="8:9" ht="12">
      <c r="H271">
        <v>45.85</v>
      </c>
      <c r="I271">
        <v>0.2829138070913934</v>
      </c>
    </row>
    <row r="272" spans="8:9" ht="12">
      <c r="H272">
        <v>46.15</v>
      </c>
      <c r="I272">
        <v>0.2829138070913934</v>
      </c>
    </row>
    <row r="273" spans="8:9" ht="12">
      <c r="H273">
        <v>46.15</v>
      </c>
      <c r="I273">
        <v>0.2829437447138366</v>
      </c>
    </row>
    <row r="274" spans="8:9" ht="12">
      <c r="H274">
        <v>45.85</v>
      </c>
      <c r="I274">
        <v>0.2829437447138366</v>
      </c>
    </row>
    <row r="275" spans="8:9" ht="12">
      <c r="H275">
        <v>45.85</v>
      </c>
      <c r="I275">
        <v>0.2829138070913934</v>
      </c>
    </row>
    <row r="276" spans="8:9" ht="12">
      <c r="H276" t="s">
        <v>307</v>
      </c>
      <c r="I276" t="s">
        <v>306</v>
      </c>
    </row>
    <row r="277" spans="8:9" ht="12">
      <c r="H277">
        <v>46.85</v>
      </c>
      <c r="I277">
        <v>0.2828849732641788</v>
      </c>
    </row>
    <row r="278" spans="8:9" ht="12">
      <c r="H278">
        <v>47.15</v>
      </c>
      <c r="I278">
        <v>0.2828849732641788</v>
      </c>
    </row>
    <row r="279" spans="8:9" ht="12">
      <c r="H279">
        <v>47.15</v>
      </c>
      <c r="I279">
        <v>0.2829122323889212</v>
      </c>
    </row>
    <row r="280" spans="8:9" ht="12">
      <c r="H280">
        <v>46.85</v>
      </c>
      <c r="I280">
        <v>0.2829122323889212</v>
      </c>
    </row>
    <row r="281" spans="8:9" ht="12">
      <c r="H281">
        <v>46.85</v>
      </c>
      <c r="I281">
        <v>0.2828849732641788</v>
      </c>
    </row>
    <row r="282" spans="8:9" ht="12">
      <c r="H282" t="s">
        <v>307</v>
      </c>
      <c r="I282" t="s">
        <v>306</v>
      </c>
    </row>
    <row r="283" spans="8:9" ht="12">
      <c r="H283">
        <v>47.85</v>
      </c>
      <c r="I283">
        <v>0.2829042092358596</v>
      </c>
    </row>
    <row r="284" spans="8:9" ht="12">
      <c r="H284">
        <v>48.15</v>
      </c>
      <c r="I284">
        <v>0.2829042092358596</v>
      </c>
    </row>
    <row r="285" spans="8:9" ht="12">
      <c r="H285">
        <v>48.15</v>
      </c>
      <c r="I285">
        <v>0.28293363484143436</v>
      </c>
    </row>
    <row r="286" spans="8:9" ht="12">
      <c r="H286">
        <v>47.85</v>
      </c>
      <c r="I286">
        <v>0.28293363484143436</v>
      </c>
    </row>
    <row r="287" spans="8:9" ht="12">
      <c r="H287">
        <v>47.85</v>
      </c>
      <c r="I287">
        <v>0.2829042092358596</v>
      </c>
    </row>
    <row r="288" spans="8:9" ht="12">
      <c r="H288" t="s">
        <v>307</v>
      </c>
      <c r="I288" t="s">
        <v>306</v>
      </c>
    </row>
    <row r="289" spans="8:9" ht="12">
      <c r="H289">
        <v>48.85</v>
      </c>
      <c r="I289">
        <v>0.28290107974537704</v>
      </c>
    </row>
    <row r="290" spans="8:9" ht="12">
      <c r="H290">
        <v>49.15</v>
      </c>
      <c r="I290">
        <v>0.28290107974537704</v>
      </c>
    </row>
    <row r="291" spans="8:9" ht="12">
      <c r="H291">
        <v>49.15</v>
      </c>
      <c r="I291">
        <v>0.2829332557064309</v>
      </c>
    </row>
    <row r="292" spans="8:9" ht="12">
      <c r="H292">
        <v>48.85</v>
      </c>
      <c r="I292">
        <v>0.2829332557064309</v>
      </c>
    </row>
    <row r="293" spans="8:9" ht="12">
      <c r="H293">
        <v>48.85</v>
      </c>
      <c r="I293">
        <v>0.28290107974537704</v>
      </c>
    </row>
    <row r="294" spans="8:9" ht="12">
      <c r="H294" t="s">
        <v>307</v>
      </c>
      <c r="I294" t="s">
        <v>306</v>
      </c>
    </row>
    <row r="295" spans="8:9" ht="12">
      <c r="H295">
        <v>49.85</v>
      </c>
      <c r="I295">
        <v>0.2828545276573845</v>
      </c>
    </row>
    <row r="296" spans="8:9" ht="12">
      <c r="H296">
        <v>50.15</v>
      </c>
      <c r="I296">
        <v>0.2828545276573845</v>
      </c>
    </row>
    <row r="297" spans="8:9" ht="12">
      <c r="H297">
        <v>50.15</v>
      </c>
      <c r="I297">
        <v>0.2828838994516495</v>
      </c>
    </row>
    <row r="298" spans="8:9" ht="12">
      <c r="H298">
        <v>49.85</v>
      </c>
      <c r="I298">
        <v>0.2828838994516495</v>
      </c>
    </row>
    <row r="299" spans="8:9" ht="12">
      <c r="H299">
        <v>49.85</v>
      </c>
      <c r="I299">
        <v>0.2828545276573845</v>
      </c>
    </row>
    <row r="300" spans="8:9" ht="12">
      <c r="H300" t="s">
        <v>307</v>
      </c>
      <c r="I300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5" style="24" bestFit="1" customWidth="1"/>
    <col min="2" max="2" width="10" style="25" bestFit="1" customWidth="1"/>
  </cols>
  <sheetData>
    <row r="1" spans="1:9" ht="12">
      <c r="A1" s="24" t="s">
        <v>12</v>
      </c>
      <c r="B1" s="25" t="s">
        <v>13</v>
      </c>
      <c r="C1">
        <v>0.2</v>
      </c>
      <c r="D1">
        <v>0.282894704755753</v>
      </c>
      <c r="E1">
        <v>1</v>
      </c>
      <c r="F1">
        <v>0.2828554155030296</v>
      </c>
      <c r="G1">
        <v>1.2186369080879965E-05</v>
      </c>
      <c r="H1">
        <v>0.85</v>
      </c>
      <c r="I1">
        <v>0.2828432291339487</v>
      </c>
    </row>
    <row r="2" spans="1:9" ht="12">
      <c r="A2" s="24" t="s">
        <v>14</v>
      </c>
      <c r="B2" s="25" t="s">
        <v>311</v>
      </c>
      <c r="C2">
        <v>48.8</v>
      </c>
      <c r="D2">
        <v>0.282894704755753</v>
      </c>
      <c r="E2">
        <v>2</v>
      </c>
      <c r="F2">
        <v>0.2829209376294762</v>
      </c>
      <c r="G2">
        <v>1.1365103181666536E-05</v>
      </c>
      <c r="H2">
        <v>1.15</v>
      </c>
      <c r="I2">
        <v>0.2828432291339487</v>
      </c>
    </row>
    <row r="3" spans="1:9" ht="12">
      <c r="A3" s="24" t="s">
        <v>15</v>
      </c>
      <c r="B3" s="26">
        <v>15</v>
      </c>
      <c r="E3">
        <v>3</v>
      </c>
      <c r="F3">
        <v>0.28292196458690816</v>
      </c>
      <c r="G3">
        <v>1.196571931811806E-05</v>
      </c>
      <c r="H3">
        <v>1.15</v>
      </c>
      <c r="I3">
        <v>0.2828676018721105</v>
      </c>
    </row>
    <row r="4" spans="1:9" ht="12">
      <c r="A4" s="24" t="s">
        <v>16</v>
      </c>
      <c r="B4" s="26">
        <v>8</v>
      </c>
      <c r="E4">
        <v>4</v>
      </c>
      <c r="F4">
        <v>0.282868399235531</v>
      </c>
      <c r="G4">
        <v>1.2453992961425625E-05</v>
      </c>
      <c r="H4">
        <v>0.85</v>
      </c>
      <c r="I4">
        <v>0.2828676018721105</v>
      </c>
    </row>
    <row r="5" spans="1:9" ht="12">
      <c r="A5" s="24" t="s">
        <v>17</v>
      </c>
      <c r="B5" s="26">
        <v>1</v>
      </c>
      <c r="E5">
        <v>5</v>
      </c>
      <c r="F5">
        <v>0.2828835033173724</v>
      </c>
      <c r="G5">
        <v>1.1502419416396222E-05</v>
      </c>
      <c r="H5">
        <v>0.85</v>
      </c>
      <c r="I5">
        <v>0.2828432291339487</v>
      </c>
    </row>
    <row r="6" spans="1:9" ht="12">
      <c r="A6" s="24" t="s">
        <v>18</v>
      </c>
      <c r="B6" s="26" t="b">
        <v>1</v>
      </c>
      <c r="E6">
        <v>6</v>
      </c>
      <c r="F6">
        <v>0.28289021650557844</v>
      </c>
      <c r="G6">
        <v>1.3111204540382861E-05</v>
      </c>
      <c r="H6" t="s">
        <v>11</v>
      </c>
      <c r="I6" t="s">
        <v>11</v>
      </c>
    </row>
    <row r="7" spans="1:9" ht="12">
      <c r="A7" s="24" t="s">
        <v>19</v>
      </c>
      <c r="B7" s="26">
        <v>1</v>
      </c>
      <c r="E7">
        <v>7</v>
      </c>
      <c r="F7">
        <v>0.2829077869632986</v>
      </c>
      <c r="G7">
        <v>1.2202459196421802E-05</v>
      </c>
      <c r="H7">
        <v>1.85</v>
      </c>
      <c r="I7">
        <v>0.2829095725262945</v>
      </c>
    </row>
    <row r="8" spans="1:9" ht="12">
      <c r="A8" s="24" t="s">
        <v>20</v>
      </c>
      <c r="B8" s="26" t="b">
        <v>0</v>
      </c>
      <c r="E8">
        <v>8</v>
      </c>
      <c r="F8">
        <v>0.28285257688805615</v>
      </c>
      <c r="G8">
        <v>1.2820858507832743E-05</v>
      </c>
      <c r="H8">
        <v>2.15</v>
      </c>
      <c r="I8">
        <v>0.2829095725262945</v>
      </c>
    </row>
    <row r="9" spans="1:9" ht="12">
      <c r="A9" s="24" t="s">
        <v>21</v>
      </c>
      <c r="B9" s="26" t="b">
        <v>1</v>
      </c>
      <c r="E9">
        <v>9</v>
      </c>
      <c r="F9">
        <v>0.2828849121772427</v>
      </c>
      <c r="G9">
        <v>1.1904917023429584E-05</v>
      </c>
      <c r="H9">
        <v>2.15</v>
      </c>
      <c r="I9">
        <v>0.28293230273265785</v>
      </c>
    </row>
    <row r="10" spans="1:9" ht="12">
      <c r="A10" s="24" t="s">
        <v>22</v>
      </c>
      <c r="B10" s="26" t="b">
        <v>0</v>
      </c>
      <c r="E10">
        <v>10</v>
      </c>
      <c r="F10">
        <v>0.2829015833415495</v>
      </c>
      <c r="G10">
        <v>1.2509585430671109E-05</v>
      </c>
      <c r="H10">
        <v>1.85</v>
      </c>
      <c r="I10">
        <v>0.28293230273265785</v>
      </c>
    </row>
    <row r="11" spans="1:9" ht="12">
      <c r="A11" s="24" t="s">
        <v>23</v>
      </c>
      <c r="B11" s="26" t="b">
        <v>0</v>
      </c>
      <c r="E11">
        <v>11</v>
      </c>
      <c r="F11">
        <v>0.28291426070084547</v>
      </c>
      <c r="G11">
        <v>1.2911720209673284E-05</v>
      </c>
      <c r="H11">
        <v>1.85</v>
      </c>
      <c r="I11">
        <v>0.2829095725262945</v>
      </c>
    </row>
    <row r="12" spans="1:9" ht="12">
      <c r="A12" s="24" t="s">
        <v>24</v>
      </c>
      <c r="B12" s="26" t="s">
        <v>309</v>
      </c>
      <c r="E12">
        <v>12</v>
      </c>
      <c r="F12">
        <v>0.28287355585115703</v>
      </c>
      <c r="G12">
        <v>1.1747923810013929E-05</v>
      </c>
      <c r="H12" t="s">
        <v>307</v>
      </c>
      <c r="I12" t="s">
        <v>306</v>
      </c>
    </row>
    <row r="13" spans="1:9" ht="12">
      <c r="A13" s="24" t="s">
        <v>25</v>
      </c>
      <c r="B13" s="26" t="b">
        <v>1</v>
      </c>
      <c r="E13">
        <v>13</v>
      </c>
      <c r="F13">
        <v>0.28289948915513163</v>
      </c>
      <c r="G13">
        <v>1.2545694270229203E-05</v>
      </c>
      <c r="H13">
        <v>2.85</v>
      </c>
      <c r="I13">
        <v>0.28290999886759005</v>
      </c>
    </row>
    <row r="14" spans="1:9" ht="12">
      <c r="A14" s="24" t="s">
        <v>26</v>
      </c>
      <c r="B14" s="26" t="b">
        <v>0</v>
      </c>
      <c r="E14">
        <v>14</v>
      </c>
      <c r="F14">
        <v>0.2829007014590351</v>
      </c>
      <c r="G14">
        <v>1.2812654405020092E-05</v>
      </c>
      <c r="H14">
        <v>3.15</v>
      </c>
      <c r="I14">
        <v>0.28290999886759005</v>
      </c>
    </row>
    <row r="15" spans="1:9" ht="12">
      <c r="A15" s="24" t="s">
        <v>27</v>
      </c>
      <c r="B15" s="26" t="b">
        <v>0</v>
      </c>
      <c r="E15">
        <v>15</v>
      </c>
      <c r="F15">
        <v>0.28286806615044435</v>
      </c>
      <c r="G15">
        <v>1.3436940193400656E-05</v>
      </c>
      <c r="H15">
        <v>3.15</v>
      </c>
      <c r="I15">
        <v>0.28293393030622627</v>
      </c>
    </row>
    <row r="16" spans="1:9" ht="12">
      <c r="A16" s="24" t="s">
        <v>28</v>
      </c>
      <c r="B16" s="26">
        <v>1</v>
      </c>
      <c r="E16">
        <v>16</v>
      </c>
      <c r="F16">
        <v>0.2828879260501819</v>
      </c>
      <c r="G16">
        <v>1.1837950571931932E-05</v>
      </c>
      <c r="H16">
        <v>2.85</v>
      </c>
      <c r="I16">
        <v>0.28293393030622627</v>
      </c>
    </row>
    <row r="17" spans="5:9" ht="12">
      <c r="E17">
        <v>17</v>
      </c>
      <c r="F17">
        <v>0.2828641106973579</v>
      </c>
      <c r="G17">
        <v>1.1963986171079149E-05</v>
      </c>
      <c r="H17">
        <v>2.85</v>
      </c>
      <c r="I17">
        <v>0.28290999886759005</v>
      </c>
    </row>
    <row r="18" spans="5:9" ht="12">
      <c r="E18">
        <v>18</v>
      </c>
      <c r="F18">
        <v>0.28291843729074756</v>
      </c>
      <c r="G18">
        <v>1.1815434049284776E-05</v>
      </c>
      <c r="H18" t="s">
        <v>307</v>
      </c>
      <c r="I18" t="s">
        <v>306</v>
      </c>
    </row>
    <row r="19" spans="5:9" ht="12">
      <c r="E19">
        <v>19</v>
      </c>
      <c r="F19">
        <v>0.2829214566367929</v>
      </c>
      <c r="G19">
        <v>1.1723349673657272E-05</v>
      </c>
      <c r="H19">
        <v>3.85</v>
      </c>
      <c r="I19">
        <v>0.2828559452425696</v>
      </c>
    </row>
    <row r="20" spans="5:9" ht="12">
      <c r="E20">
        <v>20</v>
      </c>
      <c r="F20">
        <v>0.282882289046898</v>
      </c>
      <c r="G20">
        <v>1.1280312195222321E-05</v>
      </c>
      <c r="H20">
        <v>4.15</v>
      </c>
      <c r="I20">
        <v>0.2828559452425696</v>
      </c>
    </row>
    <row r="21" spans="5:9" ht="12">
      <c r="E21">
        <v>21</v>
      </c>
      <c r="F21">
        <v>0.28286947239738125</v>
      </c>
      <c r="G21">
        <v>1.1486594499339153E-05</v>
      </c>
      <c r="H21">
        <v>4.15</v>
      </c>
      <c r="I21">
        <v>0.2828808532284924</v>
      </c>
    </row>
    <row r="22" spans="5:9" ht="12">
      <c r="E22">
        <v>22</v>
      </c>
      <c r="F22">
        <v>0.2828584812093133</v>
      </c>
      <c r="G22">
        <v>1.1216277014405127E-05</v>
      </c>
      <c r="H22">
        <v>3.85</v>
      </c>
      <c r="I22">
        <v>0.2828808532284924</v>
      </c>
    </row>
    <row r="23" spans="5:9" ht="12">
      <c r="E23">
        <v>23</v>
      </c>
      <c r="F23">
        <v>0.2828869066031546</v>
      </c>
      <c r="G23">
        <v>1.1296426979986439E-05</v>
      </c>
      <c r="H23">
        <v>3.85</v>
      </c>
      <c r="I23">
        <v>0.2828559452425696</v>
      </c>
    </row>
    <row r="24" spans="5:9" ht="12">
      <c r="E24">
        <v>24</v>
      </c>
      <c r="F24">
        <v>0.282890468237019</v>
      </c>
      <c r="G24">
        <v>1.0929743238029573E-05</v>
      </c>
      <c r="H24" t="s">
        <v>307</v>
      </c>
      <c r="I24" t="s">
        <v>306</v>
      </c>
    </row>
    <row r="25" spans="5:9" ht="12">
      <c r="E25">
        <v>25</v>
      </c>
      <c r="F25">
        <v>0.2829378384606565</v>
      </c>
      <c r="G25">
        <v>1.3098239675863683E-05</v>
      </c>
      <c r="H25">
        <v>4.85</v>
      </c>
      <c r="I25">
        <v>0.282872000897956</v>
      </c>
    </row>
    <row r="26" spans="5:9" ht="12">
      <c r="E26">
        <v>26</v>
      </c>
      <c r="F26">
        <v>0.28290967896958447</v>
      </c>
      <c r="G26">
        <v>1.2687875396630573E-05</v>
      </c>
      <c r="H26">
        <v>5.15</v>
      </c>
      <c r="I26">
        <v>0.282872000897956</v>
      </c>
    </row>
    <row r="27" spans="5:9" ht="12">
      <c r="E27">
        <v>27</v>
      </c>
      <c r="F27">
        <v>0.28286927826687985</v>
      </c>
      <c r="G27">
        <v>1.326642486031629E-05</v>
      </c>
      <c r="H27">
        <v>5.15</v>
      </c>
      <c r="I27">
        <v>0.2828950057367888</v>
      </c>
    </row>
    <row r="28" spans="5:9" ht="12">
      <c r="E28">
        <v>28</v>
      </c>
      <c r="F28">
        <v>0.2829170043300343</v>
      </c>
      <c r="G28">
        <v>1.328023688117483E-05</v>
      </c>
      <c r="H28">
        <v>4.85</v>
      </c>
      <c r="I28">
        <v>0.2828950057367888</v>
      </c>
    </row>
    <row r="29" spans="5:9" ht="12">
      <c r="E29">
        <v>29</v>
      </c>
      <c r="F29">
        <v>0.2828873511181492</v>
      </c>
      <c r="G29">
        <v>1.1368793398132663E-05</v>
      </c>
      <c r="H29">
        <v>4.85</v>
      </c>
      <c r="I29">
        <v>0.282872000897956</v>
      </c>
    </row>
    <row r="30" spans="5:9" ht="12">
      <c r="E30">
        <v>30</v>
      </c>
      <c r="F30">
        <v>0.2828628496752454</v>
      </c>
      <c r="G30">
        <v>1.3081683839772862E-05</v>
      </c>
      <c r="H30" t="s">
        <v>307</v>
      </c>
      <c r="I30" t="s">
        <v>306</v>
      </c>
    </row>
    <row r="31" spans="5:9" ht="12">
      <c r="E31">
        <v>31</v>
      </c>
      <c r="F31">
        <v>0.282887649710323</v>
      </c>
      <c r="G31">
        <v>2.69501690077866E-05</v>
      </c>
      <c r="H31">
        <v>5.85</v>
      </c>
      <c r="I31">
        <v>0.28287710530103805</v>
      </c>
    </row>
    <row r="32" spans="5:9" ht="12">
      <c r="E32">
        <v>32</v>
      </c>
      <c r="F32">
        <v>0.282918496814993</v>
      </c>
      <c r="G32">
        <v>2.38089368743678E-05</v>
      </c>
      <c r="H32">
        <v>6.15</v>
      </c>
      <c r="I32">
        <v>0.28287710530103805</v>
      </c>
    </row>
    <row r="33" spans="5:9" ht="12">
      <c r="E33">
        <v>33</v>
      </c>
      <c r="F33">
        <v>0.282945462701425</v>
      </c>
      <c r="G33">
        <v>1.42063548080735E-05</v>
      </c>
      <c r="H33">
        <v>6.15</v>
      </c>
      <c r="I33">
        <v>0.28290332771011883</v>
      </c>
    </row>
    <row r="34" spans="5:9" ht="12">
      <c r="E34">
        <v>34</v>
      </c>
      <c r="F34">
        <v>0.282949179596883</v>
      </c>
      <c r="G34">
        <v>1.39074580075129E-05</v>
      </c>
      <c r="H34">
        <v>5.85</v>
      </c>
      <c r="I34">
        <v>0.28290332771011883</v>
      </c>
    </row>
    <row r="35" spans="5:9" ht="12">
      <c r="E35">
        <v>35</v>
      </c>
      <c r="F35">
        <v>0.282893065918631</v>
      </c>
      <c r="G35">
        <v>1.37576757223328E-05</v>
      </c>
      <c r="H35">
        <v>5.85</v>
      </c>
      <c r="I35">
        <v>0.28287710530103805</v>
      </c>
    </row>
    <row r="36" spans="5:9" ht="12">
      <c r="E36">
        <v>36</v>
      </c>
      <c r="F36">
        <v>0.282875363739932</v>
      </c>
      <c r="G36">
        <v>1.45503857650698E-05</v>
      </c>
      <c r="H36" t="s">
        <v>307</v>
      </c>
      <c r="I36" t="s">
        <v>306</v>
      </c>
    </row>
    <row r="37" spans="5:9" ht="12">
      <c r="E37">
        <v>37</v>
      </c>
      <c r="F37">
        <v>0.282920044318768</v>
      </c>
      <c r="G37">
        <v>2.4270721013271E-05</v>
      </c>
      <c r="H37">
        <v>6.85</v>
      </c>
      <c r="I37">
        <v>0.2828955845041022</v>
      </c>
    </row>
    <row r="38" spans="5:9" ht="12">
      <c r="E38">
        <v>38</v>
      </c>
      <c r="F38">
        <v>0.282921405246996</v>
      </c>
      <c r="G38">
        <v>2.61083387277238E-05</v>
      </c>
      <c r="H38">
        <v>7.15</v>
      </c>
      <c r="I38">
        <v>0.2828955845041022</v>
      </c>
    </row>
    <row r="39" spans="5:9" ht="12">
      <c r="E39">
        <v>39</v>
      </c>
      <c r="F39">
        <v>0.282916517061708</v>
      </c>
      <c r="G39">
        <v>2.1443025287013E-05</v>
      </c>
      <c r="H39">
        <v>7.15</v>
      </c>
      <c r="I39">
        <v>0.282919989422495</v>
      </c>
    </row>
    <row r="40" spans="5:9" ht="12">
      <c r="E40">
        <v>40</v>
      </c>
      <c r="F40">
        <v>0.282952054315599</v>
      </c>
      <c r="G40">
        <v>1.29325917528383E-05</v>
      </c>
      <c r="H40">
        <v>6.85</v>
      </c>
      <c r="I40">
        <v>0.282919989422495</v>
      </c>
    </row>
    <row r="41" spans="5:9" ht="12">
      <c r="E41">
        <v>41</v>
      </c>
      <c r="F41">
        <v>0.282887612722895</v>
      </c>
      <c r="G41">
        <v>1.40948322366142E-05</v>
      </c>
      <c r="H41">
        <v>6.85</v>
      </c>
      <c r="I41">
        <v>0.2828955845041022</v>
      </c>
    </row>
    <row r="42" spans="5:9" ht="12">
      <c r="E42">
        <v>42</v>
      </c>
      <c r="F42">
        <v>0.282877280223922</v>
      </c>
      <c r="G42">
        <v>1.4165649745865E-05</v>
      </c>
      <c r="H42" t="s">
        <v>307</v>
      </c>
      <c r="I42" t="s">
        <v>306</v>
      </c>
    </row>
    <row r="43" spans="5:9" ht="12">
      <c r="E43">
        <v>43</v>
      </c>
      <c r="F43">
        <v>0.282871958562664</v>
      </c>
      <c r="G43">
        <v>1.37735844485892E-05</v>
      </c>
      <c r="H43">
        <v>7.85</v>
      </c>
      <c r="I43">
        <v>0.2828397560295483</v>
      </c>
    </row>
    <row r="44" spans="5:9" ht="12">
      <c r="E44">
        <v>44</v>
      </c>
      <c r="F44">
        <v>0.282928775902615</v>
      </c>
      <c r="G44">
        <v>1.49688112215823E-05</v>
      </c>
      <c r="H44">
        <v>8.15</v>
      </c>
      <c r="I44">
        <v>0.2828397560295483</v>
      </c>
    </row>
    <row r="45" spans="5:9" ht="12">
      <c r="E45">
        <v>45</v>
      </c>
      <c r="F45">
        <v>0.28289860282655</v>
      </c>
      <c r="G45">
        <v>1.36295623712058E-05</v>
      </c>
      <c r="H45">
        <v>8.15</v>
      </c>
      <c r="I45">
        <v>0.282865397746564</v>
      </c>
    </row>
    <row r="46" spans="5:9" ht="12">
      <c r="E46">
        <v>46</v>
      </c>
      <c r="F46">
        <v>0.282918922038647</v>
      </c>
      <c r="G46">
        <v>1.47128027873907E-05</v>
      </c>
      <c r="H46">
        <v>7.85</v>
      </c>
      <c r="I46">
        <v>0.282865397746564</v>
      </c>
    </row>
    <row r="47" spans="5:9" ht="12">
      <c r="E47">
        <v>47</v>
      </c>
      <c r="F47">
        <v>0.282917167725904</v>
      </c>
      <c r="G47">
        <v>1.60879805269094E-05</v>
      </c>
      <c r="H47">
        <v>7.85</v>
      </c>
      <c r="I47">
        <v>0.2828397560295483</v>
      </c>
    </row>
    <row r="48" spans="5:9" ht="12">
      <c r="E48">
        <v>48</v>
      </c>
      <c r="F48">
        <v>0.282869213554517</v>
      </c>
      <c r="G48">
        <v>1.46858971324986E-05</v>
      </c>
      <c r="H48" t="s">
        <v>307</v>
      </c>
      <c r="I48" t="s">
        <v>306</v>
      </c>
    </row>
    <row r="49" spans="5:9" ht="12">
      <c r="E49" t="s">
        <v>10</v>
      </c>
      <c r="F49" t="s">
        <v>10</v>
      </c>
      <c r="G49" t="s">
        <v>10</v>
      </c>
      <c r="H49">
        <v>8.85</v>
      </c>
      <c r="I49">
        <v>0.2828730072602193</v>
      </c>
    </row>
    <row r="50" spans="8:9" ht="12">
      <c r="H50">
        <v>9.15</v>
      </c>
      <c r="I50">
        <v>0.2828730072602193</v>
      </c>
    </row>
    <row r="51" spans="8:9" ht="12">
      <c r="H51">
        <v>9.15</v>
      </c>
      <c r="I51">
        <v>0.2828968170942661</v>
      </c>
    </row>
    <row r="52" spans="8:9" ht="12">
      <c r="H52">
        <v>8.85</v>
      </c>
      <c r="I52">
        <v>0.2828968170942661</v>
      </c>
    </row>
    <row r="53" spans="8:9" ht="12">
      <c r="H53">
        <v>8.85</v>
      </c>
      <c r="I53">
        <v>0.2828730072602193</v>
      </c>
    </row>
    <row r="54" spans="8:9" ht="12">
      <c r="H54" t="s">
        <v>307</v>
      </c>
      <c r="I54" t="s">
        <v>306</v>
      </c>
    </row>
    <row r="55" spans="8:9" ht="12">
      <c r="H55">
        <v>9.85</v>
      </c>
      <c r="I55">
        <v>0.2828890737561188</v>
      </c>
    </row>
    <row r="56" spans="8:9" ht="12">
      <c r="H56">
        <v>10.15</v>
      </c>
      <c r="I56">
        <v>0.2828890737561188</v>
      </c>
    </row>
    <row r="57" spans="8:9" ht="12">
      <c r="H57">
        <v>10.15</v>
      </c>
      <c r="I57">
        <v>0.2829140929269802</v>
      </c>
    </row>
    <row r="58" spans="8:9" ht="12">
      <c r="H58">
        <v>9.85</v>
      </c>
      <c r="I58">
        <v>0.2829140929269802</v>
      </c>
    </row>
    <row r="59" spans="8:9" ht="12">
      <c r="H59">
        <v>9.85</v>
      </c>
      <c r="I59">
        <v>0.2828890737561188</v>
      </c>
    </row>
    <row r="60" spans="8:9" ht="12">
      <c r="H60" t="s">
        <v>307</v>
      </c>
      <c r="I60" t="s">
        <v>306</v>
      </c>
    </row>
    <row r="61" spans="8:9" ht="12">
      <c r="H61">
        <v>10.85</v>
      </c>
      <c r="I61">
        <v>0.2829013489806358</v>
      </c>
    </row>
    <row r="62" spans="8:9" ht="12">
      <c r="H62">
        <v>11.15</v>
      </c>
      <c r="I62">
        <v>0.2829013489806358</v>
      </c>
    </row>
    <row r="63" spans="8:9" ht="12">
      <c r="H63">
        <v>11.15</v>
      </c>
      <c r="I63">
        <v>0.28292717242105514</v>
      </c>
    </row>
    <row r="64" spans="8:9" ht="12">
      <c r="H64">
        <v>10.85</v>
      </c>
      <c r="I64">
        <v>0.28292717242105514</v>
      </c>
    </row>
    <row r="65" spans="8:9" ht="12">
      <c r="H65">
        <v>10.85</v>
      </c>
      <c r="I65">
        <v>0.2829013489806358</v>
      </c>
    </row>
    <row r="66" spans="8:9" ht="12">
      <c r="H66" t="s">
        <v>307</v>
      </c>
      <c r="I66" t="s">
        <v>306</v>
      </c>
    </row>
    <row r="67" spans="8:9" ht="12">
      <c r="H67">
        <v>11.85</v>
      </c>
      <c r="I67">
        <v>0.282861807927347</v>
      </c>
    </row>
    <row r="68" spans="8:9" ht="12">
      <c r="H68">
        <v>12.15</v>
      </c>
      <c r="I68">
        <v>0.282861807927347</v>
      </c>
    </row>
    <row r="69" spans="8:9" ht="12">
      <c r="H69">
        <v>12.15</v>
      </c>
      <c r="I69">
        <v>0.28288530377496707</v>
      </c>
    </row>
    <row r="70" spans="8:9" ht="12">
      <c r="H70">
        <v>11.85</v>
      </c>
      <c r="I70">
        <v>0.28288530377496707</v>
      </c>
    </row>
    <row r="71" spans="8:9" ht="12">
      <c r="H71">
        <v>11.85</v>
      </c>
      <c r="I71">
        <v>0.282861807927347</v>
      </c>
    </row>
    <row r="72" spans="8:9" ht="12">
      <c r="H72" t="s">
        <v>307</v>
      </c>
      <c r="I72" t="s">
        <v>306</v>
      </c>
    </row>
    <row r="73" spans="8:9" ht="12">
      <c r="H73">
        <v>12.85</v>
      </c>
      <c r="I73">
        <v>0.2828869434608614</v>
      </c>
    </row>
    <row r="74" spans="8:9" ht="12">
      <c r="H74">
        <v>13.15</v>
      </c>
      <c r="I74">
        <v>0.2828869434608614</v>
      </c>
    </row>
    <row r="75" spans="8:9" ht="12">
      <c r="H75">
        <v>13.15</v>
      </c>
      <c r="I75">
        <v>0.28291203484940186</v>
      </c>
    </row>
    <row r="76" spans="8:9" ht="12">
      <c r="H76">
        <v>12.85</v>
      </c>
      <c r="I76">
        <v>0.28291203484940186</v>
      </c>
    </row>
    <row r="77" spans="8:9" ht="12">
      <c r="H77">
        <v>12.85</v>
      </c>
      <c r="I77">
        <v>0.2828869434608614</v>
      </c>
    </row>
    <row r="78" spans="8:9" ht="12">
      <c r="H78" t="s">
        <v>307</v>
      </c>
      <c r="I78" t="s">
        <v>306</v>
      </c>
    </row>
    <row r="79" spans="8:9" ht="12">
      <c r="H79">
        <v>13.85</v>
      </c>
      <c r="I79">
        <v>0.2828878888046301</v>
      </c>
    </row>
    <row r="80" spans="8:9" ht="12">
      <c r="H80">
        <v>14.15</v>
      </c>
      <c r="I80">
        <v>0.2828878888046301</v>
      </c>
    </row>
    <row r="81" spans="8:9" ht="12">
      <c r="H81">
        <v>14.15</v>
      </c>
      <c r="I81">
        <v>0.2829135141134401</v>
      </c>
    </row>
    <row r="82" spans="8:9" ht="12">
      <c r="H82">
        <v>13.85</v>
      </c>
      <c r="I82">
        <v>0.2829135141134401</v>
      </c>
    </row>
    <row r="83" spans="8:9" ht="12">
      <c r="H83">
        <v>13.85</v>
      </c>
      <c r="I83">
        <v>0.2828878888046301</v>
      </c>
    </row>
    <row r="84" spans="8:9" ht="12">
      <c r="H84" t="s">
        <v>307</v>
      </c>
      <c r="I84" t="s">
        <v>306</v>
      </c>
    </row>
    <row r="85" spans="8:9" ht="12">
      <c r="H85">
        <v>14.85</v>
      </c>
      <c r="I85">
        <v>0.28285462921025095</v>
      </c>
    </row>
    <row r="86" spans="8:9" ht="12">
      <c r="H86">
        <v>15.15</v>
      </c>
      <c r="I86">
        <v>0.28285462921025095</v>
      </c>
    </row>
    <row r="87" spans="8:9" ht="12">
      <c r="H87">
        <v>15.15</v>
      </c>
      <c r="I87">
        <v>0.28288150309063775</v>
      </c>
    </row>
    <row r="88" spans="8:9" ht="12">
      <c r="H88">
        <v>14.85</v>
      </c>
      <c r="I88">
        <v>0.28288150309063775</v>
      </c>
    </row>
    <row r="89" spans="8:9" ht="12">
      <c r="H89">
        <v>14.85</v>
      </c>
      <c r="I89">
        <v>0.28285462921025095</v>
      </c>
    </row>
    <row r="90" spans="8:9" ht="12">
      <c r="H90" t="s">
        <v>307</v>
      </c>
      <c r="I90" t="s">
        <v>306</v>
      </c>
    </row>
    <row r="91" spans="8:9" ht="12">
      <c r="H91">
        <v>15.85</v>
      </c>
      <c r="I91">
        <v>0.28287608809961</v>
      </c>
    </row>
    <row r="92" spans="8:9" ht="12">
      <c r="H92">
        <v>16.15</v>
      </c>
      <c r="I92">
        <v>0.28287608809961</v>
      </c>
    </row>
    <row r="93" spans="8:9" ht="12">
      <c r="H93">
        <v>16.15</v>
      </c>
      <c r="I93">
        <v>0.28289976400075384</v>
      </c>
    </row>
    <row r="94" spans="8:9" ht="12">
      <c r="H94">
        <v>15.85</v>
      </c>
      <c r="I94">
        <v>0.28289976400075384</v>
      </c>
    </row>
    <row r="95" spans="8:9" ht="12">
      <c r="H95">
        <v>15.85</v>
      </c>
      <c r="I95">
        <v>0.28287608809961</v>
      </c>
    </row>
    <row r="96" spans="8:9" ht="12">
      <c r="H96" t="s">
        <v>307</v>
      </c>
      <c r="I96" t="s">
        <v>306</v>
      </c>
    </row>
    <row r="97" spans="8:9" ht="12">
      <c r="H97">
        <v>16.85</v>
      </c>
      <c r="I97">
        <v>0.2828521467111868</v>
      </c>
    </row>
    <row r="98" spans="8:9" ht="12">
      <c r="H98">
        <v>17.15</v>
      </c>
      <c r="I98">
        <v>0.2828521467111868</v>
      </c>
    </row>
    <row r="99" spans="8:9" ht="12">
      <c r="H99">
        <v>17.15</v>
      </c>
      <c r="I99">
        <v>0.282876074683529</v>
      </c>
    </row>
    <row r="100" spans="8:9" ht="12">
      <c r="H100">
        <v>16.85</v>
      </c>
      <c r="I100">
        <v>0.282876074683529</v>
      </c>
    </row>
    <row r="101" spans="8:9" ht="12">
      <c r="H101">
        <v>16.85</v>
      </c>
      <c r="I101">
        <v>0.2828521467111868</v>
      </c>
    </row>
    <row r="102" spans="8:9" ht="12">
      <c r="H102" t="s">
        <v>307</v>
      </c>
      <c r="I102" t="s">
        <v>306</v>
      </c>
    </row>
    <row r="103" spans="8:9" ht="12">
      <c r="H103">
        <v>17.85</v>
      </c>
      <c r="I103">
        <v>0.2829066218566983</v>
      </c>
    </row>
    <row r="104" spans="8:9" ht="12">
      <c r="H104">
        <v>18.15</v>
      </c>
      <c r="I104">
        <v>0.2829066218566983</v>
      </c>
    </row>
    <row r="105" spans="8:9" ht="12">
      <c r="H105">
        <v>18.15</v>
      </c>
      <c r="I105">
        <v>0.2829302527247968</v>
      </c>
    </row>
    <row r="106" spans="8:9" ht="12">
      <c r="H106">
        <v>17.85</v>
      </c>
      <c r="I106">
        <v>0.2829302527247968</v>
      </c>
    </row>
    <row r="107" spans="8:9" ht="12">
      <c r="H107">
        <v>17.85</v>
      </c>
      <c r="I107">
        <v>0.2829066218566983</v>
      </c>
    </row>
    <row r="108" spans="8:9" ht="12">
      <c r="H108" t="s">
        <v>307</v>
      </c>
      <c r="I108" t="s">
        <v>306</v>
      </c>
    </row>
    <row r="109" spans="8:9" ht="12">
      <c r="H109">
        <v>18.85</v>
      </c>
      <c r="I109">
        <v>0.28290973328711927</v>
      </c>
    </row>
    <row r="110" spans="8:9" ht="12">
      <c r="H110">
        <v>19.15</v>
      </c>
      <c r="I110">
        <v>0.28290973328711927</v>
      </c>
    </row>
    <row r="111" spans="8:9" ht="12">
      <c r="H111">
        <v>19.15</v>
      </c>
      <c r="I111">
        <v>0.28293317998646655</v>
      </c>
    </row>
    <row r="112" spans="8:9" ht="12">
      <c r="H112">
        <v>18.85</v>
      </c>
      <c r="I112">
        <v>0.28293317998646655</v>
      </c>
    </row>
    <row r="113" spans="8:9" ht="12">
      <c r="H113">
        <v>18.85</v>
      </c>
      <c r="I113">
        <v>0.28290973328711927</v>
      </c>
    </row>
    <row r="114" spans="8:9" ht="12">
      <c r="H114" t="s">
        <v>307</v>
      </c>
      <c r="I114" t="s">
        <v>306</v>
      </c>
    </row>
    <row r="115" spans="8:9" ht="12">
      <c r="H115">
        <v>19.85</v>
      </c>
      <c r="I115">
        <v>0.2828710087347028</v>
      </c>
    </row>
    <row r="116" spans="8:9" ht="12">
      <c r="H116">
        <v>20.15</v>
      </c>
      <c r="I116">
        <v>0.2828710087347028</v>
      </c>
    </row>
    <row r="117" spans="8:9" ht="12">
      <c r="H117">
        <v>20.15</v>
      </c>
      <c r="I117">
        <v>0.2828935693590932</v>
      </c>
    </row>
    <row r="118" spans="8:9" ht="12">
      <c r="H118">
        <v>19.85</v>
      </c>
      <c r="I118">
        <v>0.2828935693590932</v>
      </c>
    </row>
    <row r="119" spans="8:9" ht="12">
      <c r="H119">
        <v>19.85</v>
      </c>
      <c r="I119">
        <v>0.2828710087347028</v>
      </c>
    </row>
    <row r="120" spans="8:9" ht="12">
      <c r="H120" t="s">
        <v>307</v>
      </c>
      <c r="I120" t="s">
        <v>306</v>
      </c>
    </row>
    <row r="121" spans="8:9" ht="12">
      <c r="H121">
        <v>20.85</v>
      </c>
      <c r="I121">
        <v>0.2828579858028819</v>
      </c>
    </row>
    <row r="122" spans="8:9" ht="12">
      <c r="H122">
        <v>21.15</v>
      </c>
      <c r="I122">
        <v>0.2828579858028819</v>
      </c>
    </row>
    <row r="123" spans="8:9" ht="12">
      <c r="H123">
        <v>21.15</v>
      </c>
      <c r="I123">
        <v>0.2828809589918806</v>
      </c>
    </row>
    <row r="124" spans="8:9" ht="12">
      <c r="H124">
        <v>20.85</v>
      </c>
      <c r="I124">
        <v>0.2828809589918806</v>
      </c>
    </row>
    <row r="125" spans="8:9" ht="12">
      <c r="H125">
        <v>20.85</v>
      </c>
      <c r="I125">
        <v>0.2828579858028819</v>
      </c>
    </row>
    <row r="126" spans="8:9" ht="12">
      <c r="H126" t="s">
        <v>307</v>
      </c>
      <c r="I126" t="s">
        <v>306</v>
      </c>
    </row>
    <row r="127" spans="8:9" ht="12">
      <c r="H127">
        <v>21.85</v>
      </c>
      <c r="I127">
        <v>0.2828472649322989</v>
      </c>
    </row>
    <row r="128" spans="8:9" ht="12">
      <c r="H128">
        <v>22.15</v>
      </c>
      <c r="I128">
        <v>0.2828472649322989</v>
      </c>
    </row>
    <row r="129" spans="8:9" ht="12">
      <c r="H129">
        <v>22.15</v>
      </c>
      <c r="I129">
        <v>0.2828696974863277</v>
      </c>
    </row>
    <row r="130" spans="8:9" ht="12">
      <c r="H130">
        <v>21.85</v>
      </c>
      <c r="I130">
        <v>0.2828696974863277</v>
      </c>
    </row>
    <row r="131" spans="8:9" ht="12">
      <c r="H131">
        <v>21.85</v>
      </c>
      <c r="I131">
        <v>0.2828472649322989</v>
      </c>
    </row>
    <row r="132" spans="8:9" ht="12">
      <c r="H132" t="s">
        <v>307</v>
      </c>
      <c r="I132" t="s">
        <v>306</v>
      </c>
    </row>
    <row r="133" spans="8:9" ht="12">
      <c r="H133">
        <v>22.85</v>
      </c>
      <c r="I133">
        <v>0.2828756101761746</v>
      </c>
    </row>
    <row r="134" spans="8:9" ht="12">
      <c r="H134">
        <v>23.15</v>
      </c>
      <c r="I134">
        <v>0.2828756101761746</v>
      </c>
    </row>
    <row r="135" spans="8:9" ht="12">
      <c r="H135">
        <v>23.15</v>
      </c>
      <c r="I135">
        <v>0.2828982030301346</v>
      </c>
    </row>
    <row r="136" spans="8:9" ht="12">
      <c r="H136">
        <v>22.85</v>
      </c>
      <c r="I136">
        <v>0.2828982030301346</v>
      </c>
    </row>
    <row r="137" spans="8:9" ht="12">
      <c r="H137">
        <v>22.85</v>
      </c>
      <c r="I137">
        <v>0.2828756101761746</v>
      </c>
    </row>
    <row r="138" spans="8:9" ht="12">
      <c r="H138" t="s">
        <v>307</v>
      </c>
      <c r="I138" t="s">
        <v>306</v>
      </c>
    </row>
    <row r="139" spans="8:9" ht="12">
      <c r="H139">
        <v>23.85</v>
      </c>
      <c r="I139">
        <v>0.282879538493781</v>
      </c>
    </row>
    <row r="140" spans="8:9" ht="12">
      <c r="H140">
        <v>24.15</v>
      </c>
      <c r="I140">
        <v>0.282879538493781</v>
      </c>
    </row>
    <row r="141" spans="8:9" ht="12">
      <c r="H141">
        <v>24.15</v>
      </c>
      <c r="I141">
        <v>0.28290139798025704</v>
      </c>
    </row>
    <row r="142" spans="8:9" ht="12">
      <c r="H142">
        <v>23.85</v>
      </c>
      <c r="I142">
        <v>0.28290139798025704</v>
      </c>
    </row>
    <row r="143" spans="8:9" ht="12">
      <c r="H143">
        <v>23.85</v>
      </c>
      <c r="I143">
        <v>0.282879538493781</v>
      </c>
    </row>
    <row r="144" spans="8:9" ht="12">
      <c r="H144" t="s">
        <v>307</v>
      </c>
      <c r="I144" t="s">
        <v>306</v>
      </c>
    </row>
    <row r="145" spans="8:9" ht="12">
      <c r="H145">
        <v>24.85</v>
      </c>
      <c r="I145">
        <v>0.28292474022098063</v>
      </c>
    </row>
    <row r="146" spans="8:9" ht="12">
      <c r="H146">
        <v>25.15</v>
      </c>
      <c r="I146">
        <v>0.28292474022098063</v>
      </c>
    </row>
    <row r="147" spans="8:9" ht="12">
      <c r="H147">
        <v>25.15</v>
      </c>
      <c r="I147">
        <v>0.2829509367003324</v>
      </c>
    </row>
    <row r="148" spans="8:9" ht="12">
      <c r="H148">
        <v>24.85</v>
      </c>
      <c r="I148">
        <v>0.2829509367003324</v>
      </c>
    </row>
    <row r="149" spans="8:9" ht="12">
      <c r="H149">
        <v>24.85</v>
      </c>
      <c r="I149">
        <v>0.28292474022098063</v>
      </c>
    </row>
    <row r="150" spans="8:9" ht="12">
      <c r="H150" t="s">
        <v>307</v>
      </c>
      <c r="I150" t="s">
        <v>306</v>
      </c>
    </row>
    <row r="151" spans="8:9" ht="12">
      <c r="H151">
        <v>25.85</v>
      </c>
      <c r="I151">
        <v>0.2828969910941878</v>
      </c>
    </row>
    <row r="152" spans="8:9" ht="12">
      <c r="H152">
        <v>26.15</v>
      </c>
      <c r="I152">
        <v>0.2828969910941878</v>
      </c>
    </row>
    <row r="153" spans="8:9" ht="12">
      <c r="H153">
        <v>26.15</v>
      </c>
      <c r="I153">
        <v>0.2829223668449811</v>
      </c>
    </row>
    <row r="154" spans="8:9" ht="12">
      <c r="H154">
        <v>25.85</v>
      </c>
      <c r="I154">
        <v>0.2829223668449811</v>
      </c>
    </row>
    <row r="155" spans="8:9" ht="12">
      <c r="H155">
        <v>25.85</v>
      </c>
      <c r="I155">
        <v>0.2828969910941878</v>
      </c>
    </row>
    <row r="156" spans="8:9" ht="12">
      <c r="H156" t="s">
        <v>307</v>
      </c>
      <c r="I156" t="s">
        <v>306</v>
      </c>
    </row>
    <row r="157" spans="8:9" ht="12">
      <c r="H157">
        <v>26.85</v>
      </c>
      <c r="I157">
        <v>0.28285601184201953</v>
      </c>
    </row>
    <row r="158" spans="8:9" ht="12">
      <c r="H158">
        <v>27.15</v>
      </c>
      <c r="I158">
        <v>0.28285601184201953</v>
      </c>
    </row>
    <row r="159" spans="8:9" ht="12">
      <c r="H159">
        <v>27.15</v>
      </c>
      <c r="I159">
        <v>0.2828825446917402</v>
      </c>
    </row>
    <row r="160" spans="8:9" ht="12">
      <c r="H160">
        <v>26.85</v>
      </c>
      <c r="I160">
        <v>0.2828825446917402</v>
      </c>
    </row>
    <row r="161" spans="8:9" ht="12">
      <c r="H161">
        <v>26.85</v>
      </c>
      <c r="I161">
        <v>0.28285601184201953</v>
      </c>
    </row>
    <row r="162" spans="8:9" ht="12">
      <c r="H162" t="s">
        <v>307</v>
      </c>
      <c r="I162" t="s">
        <v>306</v>
      </c>
    </row>
    <row r="163" spans="8:9" ht="12">
      <c r="H163">
        <v>27.85</v>
      </c>
      <c r="I163">
        <v>0.2829037240931531</v>
      </c>
    </row>
    <row r="164" spans="8:9" ht="12">
      <c r="H164">
        <v>28.15</v>
      </c>
      <c r="I164">
        <v>0.2829037240931531</v>
      </c>
    </row>
    <row r="165" spans="8:9" ht="12">
      <c r="H165">
        <v>28.15</v>
      </c>
      <c r="I165">
        <v>0.2829302845669155</v>
      </c>
    </row>
    <row r="166" spans="8:9" ht="12">
      <c r="H166">
        <v>27.85</v>
      </c>
      <c r="I166">
        <v>0.2829302845669155</v>
      </c>
    </row>
    <row r="167" spans="8:9" ht="12">
      <c r="H167">
        <v>27.85</v>
      </c>
      <c r="I167">
        <v>0.2829037240931531</v>
      </c>
    </row>
    <row r="168" spans="8:9" ht="12">
      <c r="H168" t="s">
        <v>307</v>
      </c>
      <c r="I168" t="s">
        <v>306</v>
      </c>
    </row>
    <row r="169" spans="8:9" ht="12">
      <c r="H169">
        <v>28.85</v>
      </c>
      <c r="I169">
        <v>0.2828759823247511</v>
      </c>
    </row>
    <row r="170" spans="8:9" ht="12">
      <c r="H170">
        <v>29.15</v>
      </c>
      <c r="I170">
        <v>0.2828759823247511</v>
      </c>
    </row>
    <row r="171" spans="8:9" ht="12">
      <c r="H171">
        <v>29.15</v>
      </c>
      <c r="I171">
        <v>0.28289871991154736</v>
      </c>
    </row>
    <row r="172" spans="8:9" ht="12">
      <c r="H172">
        <v>28.85</v>
      </c>
      <c r="I172">
        <v>0.28289871991154736</v>
      </c>
    </row>
    <row r="173" spans="8:9" ht="12">
      <c r="H173">
        <v>28.85</v>
      </c>
      <c r="I173">
        <v>0.2828759823247511</v>
      </c>
    </row>
    <row r="174" spans="8:9" ht="12">
      <c r="H174" t="s">
        <v>307</v>
      </c>
      <c r="I174" t="s">
        <v>306</v>
      </c>
    </row>
    <row r="175" spans="8:9" ht="12">
      <c r="H175">
        <v>29.85</v>
      </c>
      <c r="I175">
        <v>0.2828497679914056</v>
      </c>
    </row>
    <row r="176" spans="8:9" ht="12">
      <c r="H176">
        <v>30.15</v>
      </c>
      <c r="I176">
        <v>0.2828497679914056</v>
      </c>
    </row>
    <row r="177" spans="8:9" ht="12">
      <c r="H177">
        <v>30.15</v>
      </c>
      <c r="I177">
        <v>0.2828759313590852</v>
      </c>
    </row>
    <row r="178" spans="8:9" ht="12">
      <c r="H178">
        <v>29.85</v>
      </c>
      <c r="I178">
        <v>0.2828759313590852</v>
      </c>
    </row>
    <row r="179" spans="8:9" ht="12">
      <c r="H179">
        <v>29.85</v>
      </c>
      <c r="I179">
        <v>0.2828497679914056</v>
      </c>
    </row>
    <row r="180" spans="8:9" ht="12">
      <c r="H180" t="s">
        <v>307</v>
      </c>
      <c r="I180" t="s">
        <v>306</v>
      </c>
    </row>
    <row r="181" spans="8:9" ht="12">
      <c r="H181">
        <v>30.85</v>
      </c>
      <c r="I181">
        <v>0.2828606995413152</v>
      </c>
    </row>
    <row r="182" spans="8:9" ht="12">
      <c r="H182">
        <v>31.15</v>
      </c>
      <c r="I182">
        <v>0.2828606995413152</v>
      </c>
    </row>
    <row r="183" spans="8:9" ht="12">
      <c r="H183">
        <v>31.15</v>
      </c>
      <c r="I183">
        <v>0.28291459987933076</v>
      </c>
    </row>
    <row r="184" spans="8:9" ht="12">
      <c r="H184">
        <v>30.85</v>
      </c>
      <c r="I184">
        <v>0.28291459987933076</v>
      </c>
    </row>
    <row r="185" spans="8:9" ht="12">
      <c r="H185">
        <v>30.85</v>
      </c>
      <c r="I185">
        <v>0.2828606995413152</v>
      </c>
    </row>
    <row r="186" spans="8:9" ht="12">
      <c r="H186" t="s">
        <v>307</v>
      </c>
      <c r="I186" t="s">
        <v>306</v>
      </c>
    </row>
    <row r="187" spans="8:9" ht="12">
      <c r="H187">
        <v>31.85</v>
      </c>
      <c r="I187">
        <v>0.2828946878781186</v>
      </c>
    </row>
    <row r="188" spans="8:9" ht="12">
      <c r="H188">
        <v>32.15</v>
      </c>
      <c r="I188">
        <v>0.2828946878781186</v>
      </c>
    </row>
    <row r="189" spans="8:9" ht="12">
      <c r="H189">
        <v>32.15</v>
      </c>
      <c r="I189">
        <v>0.28294230575186735</v>
      </c>
    </row>
    <row r="190" spans="8:9" ht="12">
      <c r="H190">
        <v>31.85</v>
      </c>
      <c r="I190">
        <v>0.28294230575186735</v>
      </c>
    </row>
    <row r="191" spans="8:9" ht="12">
      <c r="H191">
        <v>31.85</v>
      </c>
      <c r="I191">
        <v>0.2828946878781186</v>
      </c>
    </row>
    <row r="192" spans="8:9" ht="12">
      <c r="H192" t="s">
        <v>307</v>
      </c>
      <c r="I192" t="s">
        <v>306</v>
      </c>
    </row>
    <row r="193" spans="8:9" ht="12">
      <c r="H193">
        <v>32.85</v>
      </c>
      <c r="I193">
        <v>0.2829312563466169</v>
      </c>
    </row>
    <row r="194" spans="8:9" ht="12">
      <c r="H194">
        <v>33.15</v>
      </c>
      <c r="I194">
        <v>0.2829312563466169</v>
      </c>
    </row>
    <row r="195" spans="8:9" ht="12">
      <c r="H195">
        <v>33.15</v>
      </c>
      <c r="I195">
        <v>0.2829596690562331</v>
      </c>
    </row>
    <row r="196" spans="8:9" ht="12">
      <c r="H196">
        <v>32.85</v>
      </c>
      <c r="I196">
        <v>0.2829596690562331</v>
      </c>
    </row>
    <row r="197" spans="8:9" ht="12">
      <c r="H197">
        <v>32.85</v>
      </c>
      <c r="I197">
        <v>0.2829312563466169</v>
      </c>
    </row>
    <row r="198" spans="8:9" ht="12">
      <c r="H198" t="s">
        <v>307</v>
      </c>
      <c r="I198" t="s">
        <v>306</v>
      </c>
    </row>
    <row r="199" spans="8:9" ht="12">
      <c r="H199">
        <v>33.85</v>
      </c>
      <c r="I199">
        <v>0.2829352721388755</v>
      </c>
    </row>
    <row r="200" spans="8:9" ht="12">
      <c r="H200">
        <v>34.15</v>
      </c>
      <c r="I200">
        <v>0.2829352721388755</v>
      </c>
    </row>
    <row r="201" spans="8:9" ht="12">
      <c r="H201">
        <v>34.15</v>
      </c>
      <c r="I201">
        <v>0.2829630870548905</v>
      </c>
    </row>
    <row r="202" spans="8:9" ht="12">
      <c r="H202">
        <v>33.85</v>
      </c>
      <c r="I202">
        <v>0.2829630870548905</v>
      </c>
    </row>
    <row r="203" spans="8:9" ht="12">
      <c r="H203">
        <v>33.85</v>
      </c>
      <c r="I203">
        <v>0.2829352721388755</v>
      </c>
    </row>
    <row r="204" spans="8:9" ht="12">
      <c r="H204" t="s">
        <v>307</v>
      </c>
      <c r="I204" t="s">
        <v>306</v>
      </c>
    </row>
    <row r="205" spans="8:9" ht="12">
      <c r="H205">
        <v>34.85</v>
      </c>
      <c r="I205">
        <v>0.2828793082429087</v>
      </c>
    </row>
    <row r="206" spans="8:9" ht="12">
      <c r="H206">
        <v>35.15</v>
      </c>
      <c r="I206">
        <v>0.2828793082429087</v>
      </c>
    </row>
    <row r="207" spans="8:9" ht="12">
      <c r="H207">
        <v>35.15</v>
      </c>
      <c r="I207">
        <v>0.2829068235943533</v>
      </c>
    </row>
    <row r="208" spans="8:9" ht="12">
      <c r="H208">
        <v>34.85</v>
      </c>
      <c r="I208">
        <v>0.2829068235943533</v>
      </c>
    </row>
    <row r="209" spans="8:9" ht="12">
      <c r="H209">
        <v>34.85</v>
      </c>
      <c r="I209">
        <v>0.2828793082429087</v>
      </c>
    </row>
    <row r="210" spans="8:9" ht="12">
      <c r="H210" t="s">
        <v>307</v>
      </c>
      <c r="I210" t="s">
        <v>306</v>
      </c>
    </row>
    <row r="211" spans="8:9" ht="12">
      <c r="H211">
        <v>35.85</v>
      </c>
      <c r="I211">
        <v>0.2828608133541669</v>
      </c>
    </row>
    <row r="212" spans="8:9" ht="12">
      <c r="H212">
        <v>36.15</v>
      </c>
      <c r="I212">
        <v>0.2828608133541669</v>
      </c>
    </row>
    <row r="213" spans="8:9" ht="12">
      <c r="H213">
        <v>36.15</v>
      </c>
      <c r="I213">
        <v>0.2828899141256971</v>
      </c>
    </row>
    <row r="214" spans="8:9" ht="12">
      <c r="H214">
        <v>35.85</v>
      </c>
      <c r="I214">
        <v>0.2828899141256971</v>
      </c>
    </row>
    <row r="215" spans="8:9" ht="12">
      <c r="H215">
        <v>35.85</v>
      </c>
      <c r="I215">
        <v>0.2828608133541669</v>
      </c>
    </row>
    <row r="216" spans="8:9" ht="12">
      <c r="H216" t="s">
        <v>307</v>
      </c>
      <c r="I216" t="s">
        <v>306</v>
      </c>
    </row>
    <row r="217" spans="8:9" ht="12">
      <c r="H217">
        <v>36.85</v>
      </c>
      <c r="I217">
        <v>0.2828957735977547</v>
      </c>
    </row>
    <row r="218" spans="8:9" ht="12">
      <c r="H218">
        <v>37.15</v>
      </c>
      <c r="I218">
        <v>0.2828957735977547</v>
      </c>
    </row>
    <row r="219" spans="8:9" ht="12">
      <c r="H219">
        <v>37.15</v>
      </c>
      <c r="I219">
        <v>0.2829443150397813</v>
      </c>
    </row>
    <row r="220" spans="8:9" ht="12">
      <c r="H220">
        <v>36.85</v>
      </c>
      <c r="I220">
        <v>0.2829443150397813</v>
      </c>
    </row>
    <row r="221" spans="8:9" ht="12">
      <c r="H221">
        <v>36.85</v>
      </c>
      <c r="I221">
        <v>0.2828957735977547</v>
      </c>
    </row>
    <row r="222" spans="8:9" ht="12">
      <c r="H222" t="s">
        <v>307</v>
      </c>
      <c r="I222" t="s">
        <v>306</v>
      </c>
    </row>
    <row r="223" spans="8:9" ht="12">
      <c r="H223">
        <v>37.85</v>
      </c>
      <c r="I223">
        <v>0.28289529690826826</v>
      </c>
    </row>
    <row r="224" spans="8:9" ht="12">
      <c r="H224">
        <v>38.15</v>
      </c>
      <c r="I224">
        <v>0.28289529690826826</v>
      </c>
    </row>
    <row r="225" spans="8:9" ht="12">
      <c r="H225">
        <v>38.15</v>
      </c>
      <c r="I225">
        <v>0.28294751358572373</v>
      </c>
    </row>
    <row r="226" spans="8:9" ht="12">
      <c r="H226">
        <v>37.85</v>
      </c>
      <c r="I226">
        <v>0.28294751358572373</v>
      </c>
    </row>
    <row r="227" spans="8:9" ht="12">
      <c r="H227">
        <v>37.85</v>
      </c>
      <c r="I227">
        <v>0.28289529690826826</v>
      </c>
    </row>
    <row r="228" spans="8:9" ht="12">
      <c r="H228" t="s">
        <v>307</v>
      </c>
      <c r="I228" t="s">
        <v>306</v>
      </c>
    </row>
    <row r="229" spans="8:9" ht="12">
      <c r="H229">
        <v>38.85</v>
      </c>
      <c r="I229">
        <v>0.282895074036421</v>
      </c>
    </row>
    <row r="230" spans="8:9" ht="12">
      <c r="H230">
        <v>39.15</v>
      </c>
      <c r="I230">
        <v>0.282895074036421</v>
      </c>
    </row>
    <row r="231" spans="8:9" ht="12">
      <c r="H231">
        <v>39.15</v>
      </c>
      <c r="I231">
        <v>0.282937960086995</v>
      </c>
    </row>
    <row r="232" spans="8:9" ht="12">
      <c r="H232">
        <v>38.85</v>
      </c>
      <c r="I232">
        <v>0.282937960086995</v>
      </c>
    </row>
    <row r="233" spans="8:9" ht="12">
      <c r="H233">
        <v>38.85</v>
      </c>
      <c r="I233">
        <v>0.282895074036421</v>
      </c>
    </row>
    <row r="234" spans="8:9" ht="12">
      <c r="H234" t="s">
        <v>307</v>
      </c>
      <c r="I234" t="s">
        <v>306</v>
      </c>
    </row>
    <row r="235" spans="8:9" ht="12">
      <c r="H235">
        <v>39.85</v>
      </c>
      <c r="I235">
        <v>0.28293912172384617</v>
      </c>
    </row>
    <row r="236" spans="8:9" ht="12">
      <c r="H236">
        <v>40.15</v>
      </c>
      <c r="I236">
        <v>0.28293912172384617</v>
      </c>
    </row>
    <row r="237" spans="8:9" ht="12">
      <c r="H237">
        <v>40.15</v>
      </c>
      <c r="I237">
        <v>0.28296498690735183</v>
      </c>
    </row>
    <row r="238" spans="8:9" ht="12">
      <c r="H238">
        <v>39.85</v>
      </c>
      <c r="I238">
        <v>0.28296498690735183</v>
      </c>
    </row>
    <row r="239" spans="8:9" ht="12">
      <c r="H239">
        <v>39.85</v>
      </c>
      <c r="I239">
        <v>0.28293912172384617</v>
      </c>
    </row>
    <row r="240" spans="8:9" ht="12">
      <c r="H240" t="s">
        <v>307</v>
      </c>
      <c r="I240" t="s">
        <v>306</v>
      </c>
    </row>
    <row r="241" spans="8:9" ht="12">
      <c r="H241">
        <v>40.85</v>
      </c>
      <c r="I241">
        <v>0.28287351789065834</v>
      </c>
    </row>
    <row r="242" spans="8:9" ht="12">
      <c r="H242">
        <v>41.15</v>
      </c>
      <c r="I242">
        <v>0.28287351789065834</v>
      </c>
    </row>
    <row r="243" spans="8:9" ht="12">
      <c r="H243">
        <v>41.15</v>
      </c>
      <c r="I243">
        <v>0.2829017075551316</v>
      </c>
    </row>
    <row r="244" spans="8:9" ht="12">
      <c r="H244">
        <v>40.85</v>
      </c>
      <c r="I244">
        <v>0.2829017075551316</v>
      </c>
    </row>
    <row r="245" spans="8:9" ht="12">
      <c r="H245">
        <v>40.85</v>
      </c>
      <c r="I245">
        <v>0.28287351789065834</v>
      </c>
    </row>
    <row r="246" spans="8:9" ht="12">
      <c r="H246" t="s">
        <v>307</v>
      </c>
      <c r="I246" t="s">
        <v>306</v>
      </c>
    </row>
    <row r="247" spans="8:9" ht="12">
      <c r="H247">
        <v>41.85</v>
      </c>
      <c r="I247">
        <v>0.2828631145741761</v>
      </c>
    </row>
    <row r="248" spans="8:9" ht="12">
      <c r="H248">
        <v>42.15</v>
      </c>
      <c r="I248">
        <v>0.2828631145741761</v>
      </c>
    </row>
    <row r="249" spans="8:9" ht="12">
      <c r="H249">
        <v>42.15</v>
      </c>
      <c r="I249">
        <v>0.2828914458736679</v>
      </c>
    </row>
    <row r="250" spans="8:9" ht="12">
      <c r="H250">
        <v>41.85</v>
      </c>
      <c r="I250">
        <v>0.2828914458736679</v>
      </c>
    </row>
    <row r="251" spans="8:9" ht="12">
      <c r="H251">
        <v>41.85</v>
      </c>
      <c r="I251">
        <v>0.2828631145741761</v>
      </c>
    </row>
    <row r="252" spans="8:9" ht="12">
      <c r="H252" t="s">
        <v>307</v>
      </c>
      <c r="I252" t="s">
        <v>306</v>
      </c>
    </row>
    <row r="253" spans="8:9" ht="12">
      <c r="H253">
        <v>42.85</v>
      </c>
      <c r="I253">
        <v>0.2828581849782154</v>
      </c>
    </row>
    <row r="254" spans="8:9" ht="12">
      <c r="H254">
        <v>43.15</v>
      </c>
      <c r="I254">
        <v>0.2828581849782154</v>
      </c>
    </row>
    <row r="255" spans="8:9" ht="12">
      <c r="H255">
        <v>43.15</v>
      </c>
      <c r="I255">
        <v>0.2828857321471126</v>
      </c>
    </row>
    <row r="256" spans="8:9" ht="12">
      <c r="H256">
        <v>42.85</v>
      </c>
      <c r="I256">
        <v>0.2828857321471126</v>
      </c>
    </row>
    <row r="257" spans="8:9" ht="12">
      <c r="H257">
        <v>42.85</v>
      </c>
      <c r="I257">
        <v>0.2828581849782154</v>
      </c>
    </row>
    <row r="258" spans="8:9" ht="12">
      <c r="H258" t="s">
        <v>307</v>
      </c>
      <c r="I258" t="s">
        <v>306</v>
      </c>
    </row>
    <row r="259" spans="8:9" ht="12">
      <c r="H259">
        <v>43.85</v>
      </c>
      <c r="I259">
        <v>0.2829138070913934</v>
      </c>
    </row>
    <row r="260" spans="8:9" ht="12">
      <c r="H260">
        <v>44.15</v>
      </c>
      <c r="I260">
        <v>0.2829138070913934</v>
      </c>
    </row>
    <row r="261" spans="8:9" ht="12">
      <c r="H261">
        <v>44.15</v>
      </c>
      <c r="I261">
        <v>0.2829437447138366</v>
      </c>
    </row>
    <row r="262" spans="8:9" ht="12">
      <c r="H262">
        <v>43.85</v>
      </c>
      <c r="I262">
        <v>0.2829437447138366</v>
      </c>
    </row>
    <row r="263" spans="8:9" ht="12">
      <c r="H263">
        <v>43.85</v>
      </c>
      <c r="I263">
        <v>0.2829138070913934</v>
      </c>
    </row>
    <row r="264" spans="8:9" ht="12">
      <c r="H264" t="s">
        <v>307</v>
      </c>
      <c r="I264" t="s">
        <v>306</v>
      </c>
    </row>
    <row r="265" spans="8:9" ht="12">
      <c r="H265">
        <v>44.85</v>
      </c>
      <c r="I265">
        <v>0.2828849732641788</v>
      </c>
    </row>
    <row r="266" spans="8:9" ht="12">
      <c r="H266">
        <v>45.15</v>
      </c>
      <c r="I266">
        <v>0.2828849732641788</v>
      </c>
    </row>
    <row r="267" spans="8:9" ht="12">
      <c r="H267">
        <v>45.15</v>
      </c>
      <c r="I267">
        <v>0.2829122323889212</v>
      </c>
    </row>
    <row r="268" spans="8:9" ht="12">
      <c r="H268">
        <v>44.85</v>
      </c>
      <c r="I268">
        <v>0.2829122323889212</v>
      </c>
    </row>
    <row r="269" spans="8:9" ht="12">
      <c r="H269">
        <v>44.85</v>
      </c>
      <c r="I269">
        <v>0.2828849732641788</v>
      </c>
    </row>
    <row r="270" spans="8:9" ht="12">
      <c r="H270" t="s">
        <v>307</v>
      </c>
      <c r="I270" t="s">
        <v>306</v>
      </c>
    </row>
    <row r="271" spans="8:9" ht="12">
      <c r="H271">
        <v>45.85</v>
      </c>
      <c r="I271">
        <v>0.2829042092358596</v>
      </c>
    </row>
    <row r="272" spans="8:9" ht="12">
      <c r="H272">
        <v>46.15</v>
      </c>
      <c r="I272">
        <v>0.2829042092358596</v>
      </c>
    </row>
    <row r="273" spans="8:9" ht="12">
      <c r="H273">
        <v>46.15</v>
      </c>
      <c r="I273">
        <v>0.28293363484143436</v>
      </c>
    </row>
    <row r="274" spans="8:9" ht="12">
      <c r="H274">
        <v>45.85</v>
      </c>
      <c r="I274">
        <v>0.28293363484143436</v>
      </c>
    </row>
    <row r="275" spans="8:9" ht="12">
      <c r="H275">
        <v>45.85</v>
      </c>
      <c r="I275">
        <v>0.2829042092358596</v>
      </c>
    </row>
    <row r="276" spans="8:9" ht="12">
      <c r="H276" t="s">
        <v>307</v>
      </c>
      <c r="I276" t="s">
        <v>306</v>
      </c>
    </row>
    <row r="277" spans="8:9" ht="12">
      <c r="H277">
        <v>46.85</v>
      </c>
      <c r="I277">
        <v>0.28290107974537704</v>
      </c>
    </row>
    <row r="278" spans="8:9" ht="12">
      <c r="H278">
        <v>47.15</v>
      </c>
      <c r="I278">
        <v>0.28290107974537704</v>
      </c>
    </row>
    <row r="279" spans="8:9" ht="12">
      <c r="H279">
        <v>47.15</v>
      </c>
      <c r="I279">
        <v>0.2829332557064309</v>
      </c>
    </row>
    <row r="280" spans="8:9" ht="12">
      <c r="H280">
        <v>46.85</v>
      </c>
      <c r="I280">
        <v>0.2829332557064309</v>
      </c>
    </row>
    <row r="281" spans="8:9" ht="12">
      <c r="H281">
        <v>46.85</v>
      </c>
      <c r="I281">
        <v>0.28290107974537704</v>
      </c>
    </row>
    <row r="282" spans="8:9" ht="12">
      <c r="H282" t="s">
        <v>307</v>
      </c>
      <c r="I282" t="s">
        <v>306</v>
      </c>
    </row>
    <row r="283" spans="8:9" ht="12">
      <c r="H283">
        <v>47.85</v>
      </c>
      <c r="I283">
        <v>0.2828545276573845</v>
      </c>
    </row>
    <row r="284" spans="8:9" ht="12">
      <c r="H284">
        <v>48.15</v>
      </c>
      <c r="I284">
        <v>0.2828545276573845</v>
      </c>
    </row>
    <row r="285" spans="8:9" ht="12">
      <c r="H285">
        <v>48.15</v>
      </c>
      <c r="I285">
        <v>0.2828838994516495</v>
      </c>
    </row>
    <row r="286" spans="8:9" ht="12">
      <c r="H286">
        <v>47.85</v>
      </c>
      <c r="I286">
        <v>0.2828838994516495</v>
      </c>
    </row>
    <row r="287" spans="8:9" ht="12">
      <c r="H287">
        <v>47.85</v>
      </c>
      <c r="I287">
        <v>0.2828545276573845</v>
      </c>
    </row>
    <row r="288" spans="8:9" ht="12">
      <c r="H288" t="s">
        <v>307</v>
      </c>
      <c r="I288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5" style="24" bestFit="1" customWidth="1"/>
    <col min="2" max="2" width="10" style="25" bestFit="1" customWidth="1"/>
  </cols>
  <sheetData>
    <row r="1" spans="1:9" ht="12">
      <c r="A1" s="24" t="s">
        <v>12</v>
      </c>
      <c r="B1" s="25" t="s">
        <v>13</v>
      </c>
      <c r="C1">
        <v>0.2</v>
      </c>
      <c r="D1">
        <v>0.28289343830274116</v>
      </c>
      <c r="E1">
        <v>1</v>
      </c>
      <c r="F1">
        <v>0.2828554155030296</v>
      </c>
      <c r="G1">
        <v>1.2186369080879965E-05</v>
      </c>
      <c r="H1">
        <v>0.85</v>
      </c>
      <c r="I1">
        <v>0.2828432291339487</v>
      </c>
    </row>
    <row r="2" spans="1:9" ht="12">
      <c r="A2" s="24" t="s">
        <v>14</v>
      </c>
      <c r="B2" s="25" t="s">
        <v>312</v>
      </c>
      <c r="C2">
        <v>47.8</v>
      </c>
      <c r="D2">
        <v>0.28289343830274116</v>
      </c>
      <c r="E2">
        <v>2</v>
      </c>
      <c r="F2">
        <v>0.2829209376294762</v>
      </c>
      <c r="G2">
        <v>1.1365103181666536E-05</v>
      </c>
      <c r="H2">
        <v>1.15</v>
      </c>
      <c r="I2">
        <v>0.2828432291339487</v>
      </c>
    </row>
    <row r="3" spans="1:9" ht="12">
      <c r="A3" s="24" t="s">
        <v>15</v>
      </c>
      <c r="B3" s="26">
        <v>15</v>
      </c>
      <c r="E3">
        <v>3</v>
      </c>
      <c r="F3">
        <v>0.28292196458690816</v>
      </c>
      <c r="G3">
        <v>1.196571931811806E-05</v>
      </c>
      <c r="H3">
        <v>1.15</v>
      </c>
      <c r="I3">
        <v>0.2828676018721105</v>
      </c>
    </row>
    <row r="4" spans="1:9" ht="12">
      <c r="A4" s="24" t="s">
        <v>16</v>
      </c>
      <c r="B4" s="26">
        <v>8</v>
      </c>
      <c r="E4">
        <v>4</v>
      </c>
      <c r="F4">
        <v>0.282868399235531</v>
      </c>
      <c r="G4">
        <v>1.2453992961425625E-05</v>
      </c>
      <c r="H4">
        <v>0.85</v>
      </c>
      <c r="I4">
        <v>0.2828676018721105</v>
      </c>
    </row>
    <row r="5" spans="1:9" ht="12">
      <c r="A5" s="24" t="s">
        <v>17</v>
      </c>
      <c r="B5" s="26">
        <v>1</v>
      </c>
      <c r="E5">
        <v>5</v>
      </c>
      <c r="F5">
        <v>0.2828835033173724</v>
      </c>
      <c r="G5">
        <v>1.1502419416396222E-05</v>
      </c>
      <c r="H5">
        <v>0.85</v>
      </c>
      <c r="I5">
        <v>0.2828432291339487</v>
      </c>
    </row>
    <row r="6" spans="1:9" ht="12">
      <c r="A6" s="24" t="s">
        <v>18</v>
      </c>
      <c r="B6" s="26" t="b">
        <v>1</v>
      </c>
      <c r="E6">
        <v>6</v>
      </c>
      <c r="F6">
        <v>0.28289021650557844</v>
      </c>
      <c r="G6">
        <v>1.3111204540382861E-05</v>
      </c>
      <c r="H6" t="s">
        <v>11</v>
      </c>
      <c r="I6" t="s">
        <v>11</v>
      </c>
    </row>
    <row r="7" spans="1:9" ht="12">
      <c r="A7" s="24" t="s">
        <v>19</v>
      </c>
      <c r="B7" s="26">
        <v>1</v>
      </c>
      <c r="E7">
        <v>7</v>
      </c>
      <c r="F7">
        <v>0.2829077869632986</v>
      </c>
      <c r="G7">
        <v>1.2202459196421802E-05</v>
      </c>
      <c r="H7">
        <v>1.85</v>
      </c>
      <c r="I7">
        <v>0.2829095725262945</v>
      </c>
    </row>
    <row r="8" spans="1:9" ht="12">
      <c r="A8" s="24" t="s">
        <v>20</v>
      </c>
      <c r="B8" s="26" t="b">
        <v>0</v>
      </c>
      <c r="E8">
        <v>8</v>
      </c>
      <c r="F8">
        <v>0.28285257688805615</v>
      </c>
      <c r="G8">
        <v>1.2820858507832743E-05</v>
      </c>
      <c r="H8">
        <v>2.15</v>
      </c>
      <c r="I8">
        <v>0.2829095725262945</v>
      </c>
    </row>
    <row r="9" spans="1:9" ht="12">
      <c r="A9" s="24" t="s">
        <v>21</v>
      </c>
      <c r="B9" s="26" t="b">
        <v>1</v>
      </c>
      <c r="E9">
        <v>9</v>
      </c>
      <c r="F9">
        <v>0.2828849121772427</v>
      </c>
      <c r="G9">
        <v>1.1904917023429584E-05</v>
      </c>
      <c r="H9">
        <v>2.15</v>
      </c>
      <c r="I9">
        <v>0.28293230273265785</v>
      </c>
    </row>
    <row r="10" spans="1:9" ht="12">
      <c r="A10" s="24" t="s">
        <v>22</v>
      </c>
      <c r="B10" s="26" t="b">
        <v>0</v>
      </c>
      <c r="E10">
        <v>10</v>
      </c>
      <c r="F10">
        <v>0.2829015833415495</v>
      </c>
      <c r="G10">
        <v>1.2509585430671109E-05</v>
      </c>
      <c r="H10">
        <v>1.85</v>
      </c>
      <c r="I10">
        <v>0.28293230273265785</v>
      </c>
    </row>
    <row r="11" spans="1:9" ht="12">
      <c r="A11" s="24" t="s">
        <v>23</v>
      </c>
      <c r="B11" s="26" t="b">
        <v>0</v>
      </c>
      <c r="E11">
        <v>11</v>
      </c>
      <c r="F11">
        <v>0.28291426070084547</v>
      </c>
      <c r="G11">
        <v>1.2911720209673284E-05</v>
      </c>
      <c r="H11">
        <v>1.85</v>
      </c>
      <c r="I11">
        <v>0.2829095725262945</v>
      </c>
    </row>
    <row r="12" spans="1:9" ht="12">
      <c r="A12" s="24" t="s">
        <v>24</v>
      </c>
      <c r="B12" s="26" t="s">
        <v>309</v>
      </c>
      <c r="E12">
        <v>12</v>
      </c>
      <c r="F12">
        <v>0.28287355585115703</v>
      </c>
      <c r="G12">
        <v>1.1747923810013929E-05</v>
      </c>
      <c r="H12" t="s">
        <v>307</v>
      </c>
      <c r="I12" t="s">
        <v>306</v>
      </c>
    </row>
    <row r="13" spans="1:9" ht="12">
      <c r="A13" s="24" t="s">
        <v>25</v>
      </c>
      <c r="B13" s="26" t="b">
        <v>1</v>
      </c>
      <c r="E13">
        <v>13</v>
      </c>
      <c r="F13">
        <v>0.28289948915513163</v>
      </c>
      <c r="G13">
        <v>1.2545694270229203E-05</v>
      </c>
      <c r="H13">
        <v>2.85</v>
      </c>
      <c r="I13">
        <v>0.28290999886759005</v>
      </c>
    </row>
    <row r="14" spans="1:9" ht="12">
      <c r="A14" s="24" t="s">
        <v>26</v>
      </c>
      <c r="B14" s="26" t="b">
        <v>0</v>
      </c>
      <c r="E14">
        <v>14</v>
      </c>
      <c r="F14">
        <v>0.2829007014590351</v>
      </c>
      <c r="G14">
        <v>1.2812654405020092E-05</v>
      </c>
      <c r="H14">
        <v>3.15</v>
      </c>
      <c r="I14">
        <v>0.28290999886759005</v>
      </c>
    </row>
    <row r="15" spans="1:9" ht="12">
      <c r="A15" s="24" t="s">
        <v>27</v>
      </c>
      <c r="B15" s="26" t="b">
        <v>0</v>
      </c>
      <c r="E15">
        <v>15</v>
      </c>
      <c r="F15">
        <v>0.28286806615044435</v>
      </c>
      <c r="G15">
        <v>1.3436940193400656E-05</v>
      </c>
      <c r="H15">
        <v>3.15</v>
      </c>
      <c r="I15">
        <v>0.28293393030622627</v>
      </c>
    </row>
    <row r="16" spans="1:9" ht="12">
      <c r="A16" s="24" t="s">
        <v>28</v>
      </c>
      <c r="B16" s="26">
        <v>1</v>
      </c>
      <c r="E16">
        <v>16</v>
      </c>
      <c r="F16">
        <v>0.2828879260501819</v>
      </c>
      <c r="G16">
        <v>1.1837950571931932E-05</v>
      </c>
      <c r="H16">
        <v>2.85</v>
      </c>
      <c r="I16">
        <v>0.28293393030622627</v>
      </c>
    </row>
    <row r="17" spans="5:9" ht="12">
      <c r="E17">
        <v>17</v>
      </c>
      <c r="F17">
        <v>0.2828641106973579</v>
      </c>
      <c r="G17">
        <v>1.1963986171079149E-05</v>
      </c>
      <c r="H17">
        <v>2.85</v>
      </c>
      <c r="I17">
        <v>0.28290999886759005</v>
      </c>
    </row>
    <row r="18" spans="5:9" ht="12">
      <c r="E18">
        <v>18</v>
      </c>
      <c r="F18">
        <v>0.28291843729074756</v>
      </c>
      <c r="G18">
        <v>1.1815434049284776E-05</v>
      </c>
      <c r="H18" t="s">
        <v>307</v>
      </c>
      <c r="I18" t="s">
        <v>306</v>
      </c>
    </row>
    <row r="19" spans="5:9" ht="12">
      <c r="E19">
        <v>19</v>
      </c>
      <c r="F19">
        <v>0.2829214566367929</v>
      </c>
      <c r="G19">
        <v>1.1723349673657272E-05</v>
      </c>
      <c r="H19">
        <v>3.85</v>
      </c>
      <c r="I19">
        <v>0.2828559452425696</v>
      </c>
    </row>
    <row r="20" spans="5:9" ht="12">
      <c r="E20">
        <v>20</v>
      </c>
      <c r="F20">
        <v>0.282882289046898</v>
      </c>
      <c r="G20">
        <v>1.1280312195222321E-05</v>
      </c>
      <c r="H20">
        <v>4.15</v>
      </c>
      <c r="I20">
        <v>0.2828559452425696</v>
      </c>
    </row>
    <row r="21" spans="5:9" ht="12">
      <c r="E21">
        <v>21</v>
      </c>
      <c r="F21">
        <v>0.28286947239738125</v>
      </c>
      <c r="G21">
        <v>1.1486594499339153E-05</v>
      </c>
      <c r="H21">
        <v>4.15</v>
      </c>
      <c r="I21">
        <v>0.2828808532284924</v>
      </c>
    </row>
    <row r="22" spans="5:9" ht="12">
      <c r="E22">
        <v>22</v>
      </c>
      <c r="F22">
        <v>0.2828584812093133</v>
      </c>
      <c r="G22">
        <v>1.1216277014405127E-05</v>
      </c>
      <c r="H22">
        <v>3.85</v>
      </c>
      <c r="I22">
        <v>0.2828808532284924</v>
      </c>
    </row>
    <row r="23" spans="5:9" ht="12">
      <c r="E23">
        <v>23</v>
      </c>
      <c r="F23">
        <v>0.2828869066031546</v>
      </c>
      <c r="G23">
        <v>1.1296426979986439E-05</v>
      </c>
      <c r="H23">
        <v>3.85</v>
      </c>
      <c r="I23">
        <v>0.2828559452425696</v>
      </c>
    </row>
    <row r="24" spans="5:9" ht="12">
      <c r="E24">
        <v>24</v>
      </c>
      <c r="F24">
        <v>0.282890468237019</v>
      </c>
      <c r="G24">
        <v>1.0929743238029573E-05</v>
      </c>
      <c r="H24" t="s">
        <v>307</v>
      </c>
      <c r="I24" t="s">
        <v>306</v>
      </c>
    </row>
    <row r="25" spans="5:9" ht="12">
      <c r="E25">
        <v>25</v>
      </c>
      <c r="F25">
        <v>0.2829378384606565</v>
      </c>
      <c r="G25">
        <v>1.3098239675863683E-05</v>
      </c>
      <c r="H25">
        <v>4.85</v>
      </c>
      <c r="I25">
        <v>0.282872000897956</v>
      </c>
    </row>
    <row r="26" spans="5:9" ht="12">
      <c r="E26">
        <v>26</v>
      </c>
      <c r="F26">
        <v>0.28290967896958447</v>
      </c>
      <c r="G26">
        <v>1.2687875396630573E-05</v>
      </c>
      <c r="H26">
        <v>5.15</v>
      </c>
      <c r="I26">
        <v>0.282872000897956</v>
      </c>
    </row>
    <row r="27" spans="5:9" ht="12">
      <c r="E27">
        <v>27</v>
      </c>
      <c r="F27">
        <v>0.28286927826687985</v>
      </c>
      <c r="G27">
        <v>1.326642486031629E-05</v>
      </c>
      <c r="H27">
        <v>5.15</v>
      </c>
      <c r="I27">
        <v>0.2828950057367888</v>
      </c>
    </row>
    <row r="28" spans="5:9" ht="12">
      <c r="E28">
        <v>28</v>
      </c>
      <c r="F28">
        <v>0.2829170043300343</v>
      </c>
      <c r="G28">
        <v>1.328023688117483E-05</v>
      </c>
      <c r="H28">
        <v>4.85</v>
      </c>
      <c r="I28">
        <v>0.2828950057367888</v>
      </c>
    </row>
    <row r="29" spans="5:9" ht="12">
      <c r="E29">
        <v>29</v>
      </c>
      <c r="F29">
        <v>0.2828873511181492</v>
      </c>
      <c r="G29">
        <v>1.1368793398132663E-05</v>
      </c>
      <c r="H29">
        <v>4.85</v>
      </c>
      <c r="I29">
        <v>0.282872000897956</v>
      </c>
    </row>
    <row r="30" spans="5:9" ht="12">
      <c r="E30">
        <v>30</v>
      </c>
      <c r="F30">
        <v>0.2828628496752454</v>
      </c>
      <c r="G30">
        <v>1.3081683839772862E-05</v>
      </c>
      <c r="H30" t="s">
        <v>307</v>
      </c>
      <c r="I30" t="s">
        <v>306</v>
      </c>
    </row>
    <row r="31" spans="5:9" ht="12">
      <c r="E31">
        <v>31</v>
      </c>
      <c r="F31">
        <v>0.282887649710323</v>
      </c>
      <c r="G31">
        <v>2.69501690077866E-05</v>
      </c>
      <c r="H31">
        <v>5.85</v>
      </c>
      <c r="I31">
        <v>0.28287710530103805</v>
      </c>
    </row>
    <row r="32" spans="5:9" ht="12">
      <c r="E32">
        <v>32</v>
      </c>
      <c r="F32">
        <v>0.282918496814993</v>
      </c>
      <c r="G32">
        <v>2.38089368743678E-05</v>
      </c>
      <c r="H32">
        <v>6.15</v>
      </c>
      <c r="I32">
        <v>0.28287710530103805</v>
      </c>
    </row>
    <row r="33" spans="5:9" ht="12">
      <c r="E33">
        <v>33</v>
      </c>
      <c r="F33">
        <v>0.282945462701425</v>
      </c>
      <c r="G33">
        <v>1.42063548080735E-05</v>
      </c>
      <c r="H33">
        <v>6.15</v>
      </c>
      <c r="I33">
        <v>0.28290332771011883</v>
      </c>
    </row>
    <row r="34" spans="5:9" ht="12">
      <c r="E34">
        <v>34</v>
      </c>
      <c r="F34">
        <v>0.282949179596883</v>
      </c>
      <c r="G34">
        <v>1.39074580075129E-05</v>
      </c>
      <c r="H34">
        <v>5.85</v>
      </c>
      <c r="I34">
        <v>0.28290332771011883</v>
      </c>
    </row>
    <row r="35" spans="5:9" ht="12">
      <c r="E35">
        <v>35</v>
      </c>
      <c r="F35">
        <v>0.282893065918631</v>
      </c>
      <c r="G35">
        <v>1.37576757223328E-05</v>
      </c>
      <c r="H35">
        <v>5.85</v>
      </c>
      <c r="I35">
        <v>0.28287710530103805</v>
      </c>
    </row>
    <row r="36" spans="5:9" ht="12">
      <c r="E36">
        <v>36</v>
      </c>
      <c r="F36">
        <v>0.282875363739932</v>
      </c>
      <c r="G36">
        <v>1.45503857650698E-05</v>
      </c>
      <c r="H36" t="s">
        <v>307</v>
      </c>
      <c r="I36" t="s">
        <v>306</v>
      </c>
    </row>
    <row r="37" spans="5:9" ht="12">
      <c r="E37">
        <v>37</v>
      </c>
      <c r="F37">
        <v>0.282920044318768</v>
      </c>
      <c r="G37">
        <v>2.4270721013271E-05</v>
      </c>
      <c r="H37">
        <v>6.85</v>
      </c>
      <c r="I37">
        <v>0.2828955845041022</v>
      </c>
    </row>
    <row r="38" spans="5:9" ht="12">
      <c r="E38">
        <v>38</v>
      </c>
      <c r="F38">
        <v>0.282921405246996</v>
      </c>
      <c r="G38">
        <v>2.61083387277238E-05</v>
      </c>
      <c r="H38">
        <v>7.15</v>
      </c>
      <c r="I38">
        <v>0.2828955845041022</v>
      </c>
    </row>
    <row r="39" spans="5:9" ht="12">
      <c r="E39">
        <v>39</v>
      </c>
      <c r="F39">
        <v>0.282916517061708</v>
      </c>
      <c r="G39">
        <v>2.1443025287013E-05</v>
      </c>
      <c r="H39">
        <v>7.15</v>
      </c>
      <c r="I39">
        <v>0.282919989422495</v>
      </c>
    </row>
    <row r="40" spans="5:9" ht="12">
      <c r="E40">
        <v>40</v>
      </c>
      <c r="F40">
        <v>0.282887612722895</v>
      </c>
      <c r="G40">
        <v>1.40948322366142E-05</v>
      </c>
      <c r="H40">
        <v>6.85</v>
      </c>
      <c r="I40">
        <v>0.282919989422495</v>
      </c>
    </row>
    <row r="41" spans="5:9" ht="12">
      <c r="E41">
        <v>41</v>
      </c>
      <c r="F41">
        <v>0.282877280223922</v>
      </c>
      <c r="G41">
        <v>1.4165649745865E-05</v>
      </c>
      <c r="H41">
        <v>6.85</v>
      </c>
      <c r="I41">
        <v>0.2828955845041022</v>
      </c>
    </row>
    <row r="42" spans="5:9" ht="12">
      <c r="E42">
        <v>42</v>
      </c>
      <c r="F42">
        <v>0.282871958562664</v>
      </c>
      <c r="G42">
        <v>1.37735844485892E-05</v>
      </c>
      <c r="H42" t="s">
        <v>307</v>
      </c>
      <c r="I42" t="s">
        <v>306</v>
      </c>
    </row>
    <row r="43" spans="5:9" ht="12">
      <c r="E43">
        <v>43</v>
      </c>
      <c r="F43">
        <v>0.282928775902615</v>
      </c>
      <c r="G43">
        <v>1.49688112215823E-05</v>
      </c>
      <c r="H43">
        <v>7.85</v>
      </c>
      <c r="I43">
        <v>0.2828397560295483</v>
      </c>
    </row>
    <row r="44" spans="5:9" ht="12">
      <c r="E44">
        <v>44</v>
      </c>
      <c r="F44">
        <v>0.28289860282655</v>
      </c>
      <c r="G44">
        <v>1.36295623712058E-05</v>
      </c>
      <c r="H44">
        <v>8.15</v>
      </c>
      <c r="I44">
        <v>0.2828397560295483</v>
      </c>
    </row>
    <row r="45" spans="5:9" ht="12">
      <c r="E45">
        <v>45</v>
      </c>
      <c r="F45">
        <v>0.282918922038647</v>
      </c>
      <c r="G45">
        <v>1.47128027873907E-05</v>
      </c>
      <c r="H45">
        <v>8.15</v>
      </c>
      <c r="I45">
        <v>0.282865397746564</v>
      </c>
    </row>
    <row r="46" spans="5:9" ht="12">
      <c r="E46">
        <v>46</v>
      </c>
      <c r="F46">
        <v>0.282917167725904</v>
      </c>
      <c r="G46">
        <v>1.60879805269094E-05</v>
      </c>
      <c r="H46">
        <v>7.85</v>
      </c>
      <c r="I46">
        <v>0.282865397746564</v>
      </c>
    </row>
    <row r="47" spans="5:9" ht="12">
      <c r="E47">
        <v>47</v>
      </c>
      <c r="F47">
        <v>0.282869213554517</v>
      </c>
      <c r="G47">
        <v>1.46858971324986E-05</v>
      </c>
      <c r="H47">
        <v>7.85</v>
      </c>
      <c r="I47">
        <v>0.2828397560295483</v>
      </c>
    </row>
    <row r="48" spans="5:9" ht="12">
      <c r="E48" t="s">
        <v>10</v>
      </c>
      <c r="F48" t="s">
        <v>10</v>
      </c>
      <c r="G48" t="s">
        <v>10</v>
      </c>
      <c r="H48" t="s">
        <v>307</v>
      </c>
      <c r="I48" t="s">
        <v>306</v>
      </c>
    </row>
    <row r="49" spans="8:9" ht="12">
      <c r="H49">
        <v>8.85</v>
      </c>
      <c r="I49">
        <v>0.2828730072602193</v>
      </c>
    </row>
    <row r="50" spans="8:9" ht="12">
      <c r="H50">
        <v>9.15</v>
      </c>
      <c r="I50">
        <v>0.2828730072602193</v>
      </c>
    </row>
    <row r="51" spans="8:9" ht="12">
      <c r="H51">
        <v>9.15</v>
      </c>
      <c r="I51">
        <v>0.2828968170942661</v>
      </c>
    </row>
    <row r="52" spans="8:9" ht="12">
      <c r="H52">
        <v>8.85</v>
      </c>
      <c r="I52">
        <v>0.2828968170942661</v>
      </c>
    </row>
    <row r="53" spans="8:9" ht="12">
      <c r="H53">
        <v>8.85</v>
      </c>
      <c r="I53">
        <v>0.2828730072602193</v>
      </c>
    </row>
    <row r="54" spans="8:9" ht="12">
      <c r="H54" t="s">
        <v>307</v>
      </c>
      <c r="I54" t="s">
        <v>306</v>
      </c>
    </row>
    <row r="55" spans="8:9" ht="12">
      <c r="H55">
        <v>9.85</v>
      </c>
      <c r="I55">
        <v>0.2828890737561188</v>
      </c>
    </row>
    <row r="56" spans="8:9" ht="12">
      <c r="H56">
        <v>10.15</v>
      </c>
      <c r="I56">
        <v>0.2828890737561188</v>
      </c>
    </row>
    <row r="57" spans="8:9" ht="12">
      <c r="H57">
        <v>10.15</v>
      </c>
      <c r="I57">
        <v>0.2829140929269802</v>
      </c>
    </row>
    <row r="58" spans="8:9" ht="12">
      <c r="H58">
        <v>9.85</v>
      </c>
      <c r="I58">
        <v>0.2829140929269802</v>
      </c>
    </row>
    <row r="59" spans="8:9" ht="12">
      <c r="H59">
        <v>9.85</v>
      </c>
      <c r="I59">
        <v>0.2828890737561188</v>
      </c>
    </row>
    <row r="60" spans="8:9" ht="12">
      <c r="H60" t="s">
        <v>307</v>
      </c>
      <c r="I60" t="s">
        <v>306</v>
      </c>
    </row>
    <row r="61" spans="8:9" ht="12">
      <c r="H61">
        <v>10.85</v>
      </c>
      <c r="I61">
        <v>0.2829013489806358</v>
      </c>
    </row>
    <row r="62" spans="8:9" ht="12">
      <c r="H62">
        <v>11.15</v>
      </c>
      <c r="I62">
        <v>0.2829013489806358</v>
      </c>
    </row>
    <row r="63" spans="8:9" ht="12">
      <c r="H63">
        <v>11.15</v>
      </c>
      <c r="I63">
        <v>0.28292717242105514</v>
      </c>
    </row>
    <row r="64" spans="8:9" ht="12">
      <c r="H64">
        <v>10.85</v>
      </c>
      <c r="I64">
        <v>0.28292717242105514</v>
      </c>
    </row>
    <row r="65" spans="8:9" ht="12">
      <c r="H65">
        <v>10.85</v>
      </c>
      <c r="I65">
        <v>0.2829013489806358</v>
      </c>
    </row>
    <row r="66" spans="8:9" ht="12">
      <c r="H66" t="s">
        <v>307</v>
      </c>
      <c r="I66" t="s">
        <v>306</v>
      </c>
    </row>
    <row r="67" spans="8:9" ht="12">
      <c r="H67">
        <v>11.85</v>
      </c>
      <c r="I67">
        <v>0.282861807927347</v>
      </c>
    </row>
    <row r="68" spans="8:9" ht="12">
      <c r="H68">
        <v>12.15</v>
      </c>
      <c r="I68">
        <v>0.282861807927347</v>
      </c>
    </row>
    <row r="69" spans="8:9" ht="12">
      <c r="H69">
        <v>12.15</v>
      </c>
      <c r="I69">
        <v>0.28288530377496707</v>
      </c>
    </row>
    <row r="70" spans="8:9" ht="12">
      <c r="H70">
        <v>11.85</v>
      </c>
      <c r="I70">
        <v>0.28288530377496707</v>
      </c>
    </row>
    <row r="71" spans="8:9" ht="12">
      <c r="H71">
        <v>11.85</v>
      </c>
      <c r="I71">
        <v>0.282861807927347</v>
      </c>
    </row>
    <row r="72" spans="8:9" ht="12">
      <c r="H72" t="s">
        <v>307</v>
      </c>
      <c r="I72" t="s">
        <v>306</v>
      </c>
    </row>
    <row r="73" spans="8:9" ht="12">
      <c r="H73">
        <v>12.85</v>
      </c>
      <c r="I73">
        <v>0.2828869434608614</v>
      </c>
    </row>
    <row r="74" spans="8:9" ht="12">
      <c r="H74">
        <v>13.15</v>
      </c>
      <c r="I74">
        <v>0.2828869434608614</v>
      </c>
    </row>
    <row r="75" spans="8:9" ht="12">
      <c r="H75">
        <v>13.15</v>
      </c>
      <c r="I75">
        <v>0.28291203484940186</v>
      </c>
    </row>
    <row r="76" spans="8:9" ht="12">
      <c r="H76">
        <v>12.85</v>
      </c>
      <c r="I76">
        <v>0.28291203484940186</v>
      </c>
    </row>
    <row r="77" spans="8:9" ht="12">
      <c r="H77">
        <v>12.85</v>
      </c>
      <c r="I77">
        <v>0.2828869434608614</v>
      </c>
    </row>
    <row r="78" spans="8:9" ht="12">
      <c r="H78" t="s">
        <v>307</v>
      </c>
      <c r="I78" t="s">
        <v>306</v>
      </c>
    </row>
    <row r="79" spans="8:9" ht="12">
      <c r="H79">
        <v>13.85</v>
      </c>
      <c r="I79">
        <v>0.2828878888046301</v>
      </c>
    </row>
    <row r="80" spans="8:9" ht="12">
      <c r="H80">
        <v>14.15</v>
      </c>
      <c r="I80">
        <v>0.2828878888046301</v>
      </c>
    </row>
    <row r="81" spans="8:9" ht="12">
      <c r="H81">
        <v>14.15</v>
      </c>
      <c r="I81">
        <v>0.2829135141134401</v>
      </c>
    </row>
    <row r="82" spans="8:9" ht="12">
      <c r="H82">
        <v>13.85</v>
      </c>
      <c r="I82">
        <v>0.2829135141134401</v>
      </c>
    </row>
    <row r="83" spans="8:9" ht="12">
      <c r="H83">
        <v>13.85</v>
      </c>
      <c r="I83">
        <v>0.2828878888046301</v>
      </c>
    </row>
    <row r="84" spans="8:9" ht="12">
      <c r="H84" t="s">
        <v>307</v>
      </c>
      <c r="I84" t="s">
        <v>306</v>
      </c>
    </row>
    <row r="85" spans="8:9" ht="12">
      <c r="H85">
        <v>14.85</v>
      </c>
      <c r="I85">
        <v>0.28285462921025095</v>
      </c>
    </row>
    <row r="86" spans="8:9" ht="12">
      <c r="H86">
        <v>15.15</v>
      </c>
      <c r="I86">
        <v>0.28285462921025095</v>
      </c>
    </row>
    <row r="87" spans="8:9" ht="12">
      <c r="H87">
        <v>15.15</v>
      </c>
      <c r="I87">
        <v>0.28288150309063775</v>
      </c>
    </row>
    <row r="88" spans="8:9" ht="12">
      <c r="H88">
        <v>14.85</v>
      </c>
      <c r="I88">
        <v>0.28288150309063775</v>
      </c>
    </row>
    <row r="89" spans="8:9" ht="12">
      <c r="H89">
        <v>14.85</v>
      </c>
      <c r="I89">
        <v>0.28285462921025095</v>
      </c>
    </row>
    <row r="90" spans="8:9" ht="12">
      <c r="H90" t="s">
        <v>307</v>
      </c>
      <c r="I90" t="s">
        <v>306</v>
      </c>
    </row>
    <row r="91" spans="8:9" ht="12">
      <c r="H91">
        <v>15.85</v>
      </c>
      <c r="I91">
        <v>0.28287608809961</v>
      </c>
    </row>
    <row r="92" spans="8:9" ht="12">
      <c r="H92">
        <v>16.15</v>
      </c>
      <c r="I92">
        <v>0.28287608809961</v>
      </c>
    </row>
    <row r="93" spans="8:9" ht="12">
      <c r="H93">
        <v>16.15</v>
      </c>
      <c r="I93">
        <v>0.28289976400075384</v>
      </c>
    </row>
    <row r="94" spans="8:9" ht="12">
      <c r="H94">
        <v>15.85</v>
      </c>
      <c r="I94">
        <v>0.28289976400075384</v>
      </c>
    </row>
    <row r="95" spans="8:9" ht="12">
      <c r="H95">
        <v>15.85</v>
      </c>
      <c r="I95">
        <v>0.28287608809961</v>
      </c>
    </row>
    <row r="96" spans="8:9" ht="12">
      <c r="H96" t="s">
        <v>307</v>
      </c>
      <c r="I96" t="s">
        <v>306</v>
      </c>
    </row>
    <row r="97" spans="8:9" ht="12">
      <c r="H97">
        <v>16.85</v>
      </c>
      <c r="I97">
        <v>0.2828521467111868</v>
      </c>
    </row>
    <row r="98" spans="8:9" ht="12">
      <c r="H98">
        <v>17.15</v>
      </c>
      <c r="I98">
        <v>0.2828521467111868</v>
      </c>
    </row>
    <row r="99" spans="8:9" ht="12">
      <c r="H99">
        <v>17.15</v>
      </c>
      <c r="I99">
        <v>0.282876074683529</v>
      </c>
    </row>
    <row r="100" spans="8:9" ht="12">
      <c r="H100">
        <v>16.85</v>
      </c>
      <c r="I100">
        <v>0.282876074683529</v>
      </c>
    </row>
    <row r="101" spans="8:9" ht="12">
      <c r="H101">
        <v>16.85</v>
      </c>
      <c r="I101">
        <v>0.2828521467111868</v>
      </c>
    </row>
    <row r="102" spans="8:9" ht="12">
      <c r="H102" t="s">
        <v>307</v>
      </c>
      <c r="I102" t="s">
        <v>306</v>
      </c>
    </row>
    <row r="103" spans="8:9" ht="12">
      <c r="H103">
        <v>17.85</v>
      </c>
      <c r="I103">
        <v>0.2829066218566983</v>
      </c>
    </row>
    <row r="104" spans="8:9" ht="12">
      <c r="H104">
        <v>18.15</v>
      </c>
      <c r="I104">
        <v>0.2829066218566983</v>
      </c>
    </row>
    <row r="105" spans="8:9" ht="12">
      <c r="H105">
        <v>18.15</v>
      </c>
      <c r="I105">
        <v>0.2829302527247968</v>
      </c>
    </row>
    <row r="106" spans="8:9" ht="12">
      <c r="H106">
        <v>17.85</v>
      </c>
      <c r="I106">
        <v>0.2829302527247968</v>
      </c>
    </row>
    <row r="107" spans="8:9" ht="12">
      <c r="H107">
        <v>17.85</v>
      </c>
      <c r="I107">
        <v>0.2829066218566983</v>
      </c>
    </row>
    <row r="108" spans="8:9" ht="12">
      <c r="H108" t="s">
        <v>307</v>
      </c>
      <c r="I108" t="s">
        <v>306</v>
      </c>
    </row>
    <row r="109" spans="8:9" ht="12">
      <c r="H109">
        <v>18.85</v>
      </c>
      <c r="I109">
        <v>0.28290973328711927</v>
      </c>
    </row>
    <row r="110" spans="8:9" ht="12">
      <c r="H110">
        <v>19.15</v>
      </c>
      <c r="I110">
        <v>0.28290973328711927</v>
      </c>
    </row>
    <row r="111" spans="8:9" ht="12">
      <c r="H111">
        <v>19.15</v>
      </c>
      <c r="I111">
        <v>0.28293317998646655</v>
      </c>
    </row>
    <row r="112" spans="8:9" ht="12">
      <c r="H112">
        <v>18.85</v>
      </c>
      <c r="I112">
        <v>0.28293317998646655</v>
      </c>
    </row>
    <row r="113" spans="8:9" ht="12">
      <c r="H113">
        <v>18.85</v>
      </c>
      <c r="I113">
        <v>0.28290973328711927</v>
      </c>
    </row>
    <row r="114" spans="8:9" ht="12">
      <c r="H114" t="s">
        <v>307</v>
      </c>
      <c r="I114" t="s">
        <v>306</v>
      </c>
    </row>
    <row r="115" spans="8:9" ht="12">
      <c r="H115">
        <v>19.85</v>
      </c>
      <c r="I115">
        <v>0.2828710087347028</v>
      </c>
    </row>
    <row r="116" spans="8:9" ht="12">
      <c r="H116">
        <v>20.15</v>
      </c>
      <c r="I116">
        <v>0.2828710087347028</v>
      </c>
    </row>
    <row r="117" spans="8:9" ht="12">
      <c r="H117">
        <v>20.15</v>
      </c>
      <c r="I117">
        <v>0.2828935693590932</v>
      </c>
    </row>
    <row r="118" spans="8:9" ht="12">
      <c r="H118">
        <v>19.85</v>
      </c>
      <c r="I118">
        <v>0.2828935693590932</v>
      </c>
    </row>
    <row r="119" spans="8:9" ht="12">
      <c r="H119">
        <v>19.85</v>
      </c>
      <c r="I119">
        <v>0.2828710087347028</v>
      </c>
    </row>
    <row r="120" spans="8:9" ht="12">
      <c r="H120" t="s">
        <v>307</v>
      </c>
      <c r="I120" t="s">
        <v>306</v>
      </c>
    </row>
    <row r="121" spans="8:9" ht="12">
      <c r="H121">
        <v>20.85</v>
      </c>
      <c r="I121">
        <v>0.2828579858028819</v>
      </c>
    </row>
    <row r="122" spans="8:9" ht="12">
      <c r="H122">
        <v>21.15</v>
      </c>
      <c r="I122">
        <v>0.2828579858028819</v>
      </c>
    </row>
    <row r="123" spans="8:9" ht="12">
      <c r="H123">
        <v>21.15</v>
      </c>
      <c r="I123">
        <v>0.2828809589918806</v>
      </c>
    </row>
    <row r="124" spans="8:9" ht="12">
      <c r="H124">
        <v>20.85</v>
      </c>
      <c r="I124">
        <v>0.2828809589918806</v>
      </c>
    </row>
    <row r="125" spans="8:9" ht="12">
      <c r="H125">
        <v>20.85</v>
      </c>
      <c r="I125">
        <v>0.2828579858028819</v>
      </c>
    </row>
    <row r="126" spans="8:9" ht="12">
      <c r="H126" t="s">
        <v>307</v>
      </c>
      <c r="I126" t="s">
        <v>306</v>
      </c>
    </row>
    <row r="127" spans="8:9" ht="12">
      <c r="H127">
        <v>21.85</v>
      </c>
      <c r="I127">
        <v>0.2828472649322989</v>
      </c>
    </row>
    <row r="128" spans="8:9" ht="12">
      <c r="H128">
        <v>22.15</v>
      </c>
      <c r="I128">
        <v>0.2828472649322989</v>
      </c>
    </row>
    <row r="129" spans="8:9" ht="12">
      <c r="H129">
        <v>22.15</v>
      </c>
      <c r="I129">
        <v>0.2828696974863277</v>
      </c>
    </row>
    <row r="130" spans="8:9" ht="12">
      <c r="H130">
        <v>21.85</v>
      </c>
      <c r="I130">
        <v>0.2828696974863277</v>
      </c>
    </row>
    <row r="131" spans="8:9" ht="12">
      <c r="H131">
        <v>21.85</v>
      </c>
      <c r="I131">
        <v>0.2828472649322989</v>
      </c>
    </row>
    <row r="132" spans="8:9" ht="12">
      <c r="H132" t="s">
        <v>307</v>
      </c>
      <c r="I132" t="s">
        <v>306</v>
      </c>
    </row>
    <row r="133" spans="8:9" ht="12">
      <c r="H133">
        <v>22.85</v>
      </c>
      <c r="I133">
        <v>0.2828756101761746</v>
      </c>
    </row>
    <row r="134" spans="8:9" ht="12">
      <c r="H134">
        <v>23.15</v>
      </c>
      <c r="I134">
        <v>0.2828756101761746</v>
      </c>
    </row>
    <row r="135" spans="8:9" ht="12">
      <c r="H135">
        <v>23.15</v>
      </c>
      <c r="I135">
        <v>0.2828982030301346</v>
      </c>
    </row>
    <row r="136" spans="8:9" ht="12">
      <c r="H136">
        <v>22.85</v>
      </c>
      <c r="I136">
        <v>0.2828982030301346</v>
      </c>
    </row>
    <row r="137" spans="8:9" ht="12">
      <c r="H137">
        <v>22.85</v>
      </c>
      <c r="I137">
        <v>0.2828756101761746</v>
      </c>
    </row>
    <row r="138" spans="8:9" ht="12">
      <c r="H138" t="s">
        <v>307</v>
      </c>
      <c r="I138" t="s">
        <v>306</v>
      </c>
    </row>
    <row r="139" spans="8:9" ht="12">
      <c r="H139">
        <v>23.85</v>
      </c>
      <c r="I139">
        <v>0.282879538493781</v>
      </c>
    </row>
    <row r="140" spans="8:9" ht="12">
      <c r="H140">
        <v>24.15</v>
      </c>
      <c r="I140">
        <v>0.282879538493781</v>
      </c>
    </row>
    <row r="141" spans="8:9" ht="12">
      <c r="H141">
        <v>24.15</v>
      </c>
      <c r="I141">
        <v>0.28290139798025704</v>
      </c>
    </row>
    <row r="142" spans="8:9" ht="12">
      <c r="H142">
        <v>23.85</v>
      </c>
      <c r="I142">
        <v>0.28290139798025704</v>
      </c>
    </row>
    <row r="143" spans="8:9" ht="12">
      <c r="H143">
        <v>23.85</v>
      </c>
      <c r="I143">
        <v>0.282879538493781</v>
      </c>
    </row>
    <row r="144" spans="8:9" ht="12">
      <c r="H144" t="s">
        <v>307</v>
      </c>
      <c r="I144" t="s">
        <v>306</v>
      </c>
    </row>
    <row r="145" spans="8:9" ht="12">
      <c r="H145">
        <v>24.85</v>
      </c>
      <c r="I145">
        <v>0.28292474022098063</v>
      </c>
    </row>
    <row r="146" spans="8:9" ht="12">
      <c r="H146">
        <v>25.15</v>
      </c>
      <c r="I146">
        <v>0.28292474022098063</v>
      </c>
    </row>
    <row r="147" spans="8:9" ht="12">
      <c r="H147">
        <v>25.15</v>
      </c>
      <c r="I147">
        <v>0.2829509367003324</v>
      </c>
    </row>
    <row r="148" spans="8:9" ht="12">
      <c r="H148">
        <v>24.85</v>
      </c>
      <c r="I148">
        <v>0.2829509367003324</v>
      </c>
    </row>
    <row r="149" spans="8:9" ht="12">
      <c r="H149">
        <v>24.85</v>
      </c>
      <c r="I149">
        <v>0.28292474022098063</v>
      </c>
    </row>
    <row r="150" spans="8:9" ht="12">
      <c r="H150" t="s">
        <v>307</v>
      </c>
      <c r="I150" t="s">
        <v>306</v>
      </c>
    </row>
    <row r="151" spans="8:9" ht="12">
      <c r="H151">
        <v>25.85</v>
      </c>
      <c r="I151">
        <v>0.2828969910941878</v>
      </c>
    </row>
    <row r="152" spans="8:9" ht="12">
      <c r="H152">
        <v>26.15</v>
      </c>
      <c r="I152">
        <v>0.2828969910941878</v>
      </c>
    </row>
    <row r="153" spans="8:9" ht="12">
      <c r="H153">
        <v>26.15</v>
      </c>
      <c r="I153">
        <v>0.2829223668449811</v>
      </c>
    </row>
    <row r="154" spans="8:9" ht="12">
      <c r="H154">
        <v>25.85</v>
      </c>
      <c r="I154">
        <v>0.2829223668449811</v>
      </c>
    </row>
    <row r="155" spans="8:9" ht="12">
      <c r="H155">
        <v>25.85</v>
      </c>
      <c r="I155">
        <v>0.2828969910941878</v>
      </c>
    </row>
    <row r="156" spans="8:9" ht="12">
      <c r="H156" t="s">
        <v>307</v>
      </c>
      <c r="I156" t="s">
        <v>306</v>
      </c>
    </row>
    <row r="157" spans="8:9" ht="12">
      <c r="H157">
        <v>26.85</v>
      </c>
      <c r="I157">
        <v>0.28285601184201953</v>
      </c>
    </row>
    <row r="158" spans="8:9" ht="12">
      <c r="H158">
        <v>27.15</v>
      </c>
      <c r="I158">
        <v>0.28285601184201953</v>
      </c>
    </row>
    <row r="159" spans="8:9" ht="12">
      <c r="H159">
        <v>27.15</v>
      </c>
      <c r="I159">
        <v>0.2828825446917402</v>
      </c>
    </row>
    <row r="160" spans="8:9" ht="12">
      <c r="H160">
        <v>26.85</v>
      </c>
      <c r="I160">
        <v>0.2828825446917402</v>
      </c>
    </row>
    <row r="161" spans="8:9" ht="12">
      <c r="H161">
        <v>26.85</v>
      </c>
      <c r="I161">
        <v>0.28285601184201953</v>
      </c>
    </row>
    <row r="162" spans="8:9" ht="12">
      <c r="H162" t="s">
        <v>307</v>
      </c>
      <c r="I162" t="s">
        <v>306</v>
      </c>
    </row>
    <row r="163" spans="8:9" ht="12">
      <c r="H163">
        <v>27.85</v>
      </c>
      <c r="I163">
        <v>0.2829037240931531</v>
      </c>
    </row>
    <row r="164" spans="8:9" ht="12">
      <c r="H164">
        <v>28.15</v>
      </c>
      <c r="I164">
        <v>0.2829037240931531</v>
      </c>
    </row>
    <row r="165" spans="8:9" ht="12">
      <c r="H165">
        <v>28.15</v>
      </c>
      <c r="I165">
        <v>0.2829302845669155</v>
      </c>
    </row>
    <row r="166" spans="8:9" ht="12">
      <c r="H166">
        <v>27.85</v>
      </c>
      <c r="I166">
        <v>0.2829302845669155</v>
      </c>
    </row>
    <row r="167" spans="8:9" ht="12">
      <c r="H167">
        <v>27.85</v>
      </c>
      <c r="I167">
        <v>0.2829037240931531</v>
      </c>
    </row>
    <row r="168" spans="8:9" ht="12">
      <c r="H168" t="s">
        <v>307</v>
      </c>
      <c r="I168" t="s">
        <v>306</v>
      </c>
    </row>
    <row r="169" spans="8:9" ht="12">
      <c r="H169">
        <v>28.85</v>
      </c>
      <c r="I169">
        <v>0.2828759823247511</v>
      </c>
    </row>
    <row r="170" spans="8:9" ht="12">
      <c r="H170">
        <v>29.15</v>
      </c>
      <c r="I170">
        <v>0.2828759823247511</v>
      </c>
    </row>
    <row r="171" spans="8:9" ht="12">
      <c r="H171">
        <v>29.15</v>
      </c>
      <c r="I171">
        <v>0.28289871991154736</v>
      </c>
    </row>
    <row r="172" spans="8:9" ht="12">
      <c r="H172">
        <v>28.85</v>
      </c>
      <c r="I172">
        <v>0.28289871991154736</v>
      </c>
    </row>
    <row r="173" spans="8:9" ht="12">
      <c r="H173">
        <v>28.85</v>
      </c>
      <c r="I173">
        <v>0.2828759823247511</v>
      </c>
    </row>
    <row r="174" spans="8:9" ht="12">
      <c r="H174" t="s">
        <v>307</v>
      </c>
      <c r="I174" t="s">
        <v>306</v>
      </c>
    </row>
    <row r="175" spans="8:9" ht="12">
      <c r="H175">
        <v>29.85</v>
      </c>
      <c r="I175">
        <v>0.2828497679914056</v>
      </c>
    </row>
    <row r="176" spans="8:9" ht="12">
      <c r="H176">
        <v>30.15</v>
      </c>
      <c r="I176">
        <v>0.2828497679914056</v>
      </c>
    </row>
    <row r="177" spans="8:9" ht="12">
      <c r="H177">
        <v>30.15</v>
      </c>
      <c r="I177">
        <v>0.2828759313590852</v>
      </c>
    </row>
    <row r="178" spans="8:9" ht="12">
      <c r="H178">
        <v>29.85</v>
      </c>
      <c r="I178">
        <v>0.2828759313590852</v>
      </c>
    </row>
    <row r="179" spans="8:9" ht="12">
      <c r="H179">
        <v>29.85</v>
      </c>
      <c r="I179">
        <v>0.2828497679914056</v>
      </c>
    </row>
    <row r="180" spans="8:9" ht="12">
      <c r="H180" t="s">
        <v>307</v>
      </c>
      <c r="I180" t="s">
        <v>306</v>
      </c>
    </row>
    <row r="181" spans="8:9" ht="12">
      <c r="H181">
        <v>30.85</v>
      </c>
      <c r="I181">
        <v>0.2828606995413152</v>
      </c>
    </row>
    <row r="182" spans="8:9" ht="12">
      <c r="H182">
        <v>31.15</v>
      </c>
      <c r="I182">
        <v>0.2828606995413152</v>
      </c>
    </row>
    <row r="183" spans="8:9" ht="12">
      <c r="H183">
        <v>31.15</v>
      </c>
      <c r="I183">
        <v>0.28291459987933076</v>
      </c>
    </row>
    <row r="184" spans="8:9" ht="12">
      <c r="H184">
        <v>30.85</v>
      </c>
      <c r="I184">
        <v>0.28291459987933076</v>
      </c>
    </row>
    <row r="185" spans="8:9" ht="12">
      <c r="H185">
        <v>30.85</v>
      </c>
      <c r="I185">
        <v>0.2828606995413152</v>
      </c>
    </row>
    <row r="186" spans="8:9" ht="12">
      <c r="H186" t="s">
        <v>307</v>
      </c>
      <c r="I186" t="s">
        <v>306</v>
      </c>
    </row>
    <row r="187" spans="8:9" ht="12">
      <c r="H187">
        <v>31.85</v>
      </c>
      <c r="I187">
        <v>0.2828946878781186</v>
      </c>
    </row>
    <row r="188" spans="8:9" ht="12">
      <c r="H188">
        <v>32.15</v>
      </c>
      <c r="I188">
        <v>0.2828946878781186</v>
      </c>
    </row>
    <row r="189" spans="8:9" ht="12">
      <c r="H189">
        <v>32.15</v>
      </c>
      <c r="I189">
        <v>0.28294230575186735</v>
      </c>
    </row>
    <row r="190" spans="8:9" ht="12">
      <c r="H190">
        <v>31.85</v>
      </c>
      <c r="I190">
        <v>0.28294230575186735</v>
      </c>
    </row>
    <row r="191" spans="8:9" ht="12">
      <c r="H191">
        <v>31.85</v>
      </c>
      <c r="I191">
        <v>0.2828946878781186</v>
      </c>
    </row>
    <row r="192" spans="8:9" ht="12">
      <c r="H192" t="s">
        <v>307</v>
      </c>
      <c r="I192" t="s">
        <v>306</v>
      </c>
    </row>
    <row r="193" spans="8:9" ht="12">
      <c r="H193">
        <v>32.85</v>
      </c>
      <c r="I193">
        <v>0.2829312563466169</v>
      </c>
    </row>
    <row r="194" spans="8:9" ht="12">
      <c r="H194">
        <v>33.15</v>
      </c>
      <c r="I194">
        <v>0.2829312563466169</v>
      </c>
    </row>
    <row r="195" spans="8:9" ht="12">
      <c r="H195">
        <v>33.15</v>
      </c>
      <c r="I195">
        <v>0.2829596690562331</v>
      </c>
    </row>
    <row r="196" spans="8:9" ht="12">
      <c r="H196">
        <v>32.85</v>
      </c>
      <c r="I196">
        <v>0.2829596690562331</v>
      </c>
    </row>
    <row r="197" spans="8:9" ht="12">
      <c r="H197">
        <v>32.85</v>
      </c>
      <c r="I197">
        <v>0.2829312563466169</v>
      </c>
    </row>
    <row r="198" spans="8:9" ht="12">
      <c r="H198" t="s">
        <v>307</v>
      </c>
      <c r="I198" t="s">
        <v>306</v>
      </c>
    </row>
    <row r="199" spans="8:9" ht="12">
      <c r="H199">
        <v>33.85</v>
      </c>
      <c r="I199">
        <v>0.2829352721388755</v>
      </c>
    </row>
    <row r="200" spans="8:9" ht="12">
      <c r="H200">
        <v>34.15</v>
      </c>
      <c r="I200">
        <v>0.2829352721388755</v>
      </c>
    </row>
    <row r="201" spans="8:9" ht="12">
      <c r="H201">
        <v>34.15</v>
      </c>
      <c r="I201">
        <v>0.2829630870548905</v>
      </c>
    </row>
    <row r="202" spans="8:9" ht="12">
      <c r="H202">
        <v>33.85</v>
      </c>
      <c r="I202">
        <v>0.2829630870548905</v>
      </c>
    </row>
    <row r="203" spans="8:9" ht="12">
      <c r="H203">
        <v>33.85</v>
      </c>
      <c r="I203">
        <v>0.2829352721388755</v>
      </c>
    </row>
    <row r="204" spans="8:9" ht="12">
      <c r="H204" t="s">
        <v>307</v>
      </c>
      <c r="I204" t="s">
        <v>306</v>
      </c>
    </row>
    <row r="205" spans="8:9" ht="12">
      <c r="H205">
        <v>34.85</v>
      </c>
      <c r="I205">
        <v>0.2828793082429087</v>
      </c>
    </row>
    <row r="206" spans="8:9" ht="12">
      <c r="H206">
        <v>35.15</v>
      </c>
      <c r="I206">
        <v>0.2828793082429087</v>
      </c>
    </row>
    <row r="207" spans="8:9" ht="12">
      <c r="H207">
        <v>35.15</v>
      </c>
      <c r="I207">
        <v>0.2829068235943533</v>
      </c>
    </row>
    <row r="208" spans="8:9" ht="12">
      <c r="H208">
        <v>34.85</v>
      </c>
      <c r="I208">
        <v>0.2829068235943533</v>
      </c>
    </row>
    <row r="209" spans="8:9" ht="12">
      <c r="H209">
        <v>34.85</v>
      </c>
      <c r="I209">
        <v>0.2828793082429087</v>
      </c>
    </row>
    <row r="210" spans="8:9" ht="12">
      <c r="H210" t="s">
        <v>307</v>
      </c>
      <c r="I210" t="s">
        <v>306</v>
      </c>
    </row>
    <row r="211" spans="8:9" ht="12">
      <c r="H211">
        <v>35.85</v>
      </c>
      <c r="I211">
        <v>0.2828608133541669</v>
      </c>
    </row>
    <row r="212" spans="8:9" ht="12">
      <c r="H212">
        <v>36.15</v>
      </c>
      <c r="I212">
        <v>0.2828608133541669</v>
      </c>
    </row>
    <row r="213" spans="8:9" ht="12">
      <c r="H213">
        <v>36.15</v>
      </c>
      <c r="I213">
        <v>0.2828899141256971</v>
      </c>
    </row>
    <row r="214" spans="8:9" ht="12">
      <c r="H214">
        <v>35.85</v>
      </c>
      <c r="I214">
        <v>0.2828899141256971</v>
      </c>
    </row>
    <row r="215" spans="8:9" ht="12">
      <c r="H215">
        <v>35.85</v>
      </c>
      <c r="I215">
        <v>0.2828608133541669</v>
      </c>
    </row>
    <row r="216" spans="8:9" ht="12">
      <c r="H216" t="s">
        <v>307</v>
      </c>
      <c r="I216" t="s">
        <v>306</v>
      </c>
    </row>
    <row r="217" spans="8:9" ht="12">
      <c r="H217">
        <v>36.85</v>
      </c>
      <c r="I217">
        <v>0.2828957735977547</v>
      </c>
    </row>
    <row r="218" spans="8:9" ht="12">
      <c r="H218">
        <v>37.15</v>
      </c>
      <c r="I218">
        <v>0.2828957735977547</v>
      </c>
    </row>
    <row r="219" spans="8:9" ht="12">
      <c r="H219">
        <v>37.15</v>
      </c>
      <c r="I219">
        <v>0.2829443150397813</v>
      </c>
    </row>
    <row r="220" spans="8:9" ht="12">
      <c r="H220">
        <v>36.85</v>
      </c>
      <c r="I220">
        <v>0.2829443150397813</v>
      </c>
    </row>
    <row r="221" spans="8:9" ht="12">
      <c r="H221">
        <v>36.85</v>
      </c>
      <c r="I221">
        <v>0.2828957735977547</v>
      </c>
    </row>
    <row r="222" spans="8:9" ht="12">
      <c r="H222" t="s">
        <v>307</v>
      </c>
      <c r="I222" t="s">
        <v>306</v>
      </c>
    </row>
    <row r="223" spans="8:9" ht="12">
      <c r="H223">
        <v>37.85</v>
      </c>
      <c r="I223">
        <v>0.28289529690826826</v>
      </c>
    </row>
    <row r="224" spans="8:9" ht="12">
      <c r="H224">
        <v>38.15</v>
      </c>
      <c r="I224">
        <v>0.28289529690826826</v>
      </c>
    </row>
    <row r="225" spans="8:9" ht="12">
      <c r="H225">
        <v>38.15</v>
      </c>
      <c r="I225">
        <v>0.28294751358572373</v>
      </c>
    </row>
    <row r="226" spans="8:9" ht="12">
      <c r="H226">
        <v>37.85</v>
      </c>
      <c r="I226">
        <v>0.28294751358572373</v>
      </c>
    </row>
    <row r="227" spans="8:9" ht="12">
      <c r="H227">
        <v>37.85</v>
      </c>
      <c r="I227">
        <v>0.28289529690826826</v>
      </c>
    </row>
    <row r="228" spans="8:9" ht="12">
      <c r="H228" t="s">
        <v>307</v>
      </c>
      <c r="I228" t="s">
        <v>306</v>
      </c>
    </row>
    <row r="229" spans="8:9" ht="12">
      <c r="H229">
        <v>38.85</v>
      </c>
      <c r="I229">
        <v>0.282895074036421</v>
      </c>
    </row>
    <row r="230" spans="8:9" ht="12">
      <c r="H230">
        <v>39.15</v>
      </c>
      <c r="I230">
        <v>0.282895074036421</v>
      </c>
    </row>
    <row r="231" spans="8:9" ht="12">
      <c r="H231">
        <v>39.15</v>
      </c>
      <c r="I231">
        <v>0.282937960086995</v>
      </c>
    </row>
    <row r="232" spans="8:9" ht="12">
      <c r="H232">
        <v>38.85</v>
      </c>
      <c r="I232">
        <v>0.282937960086995</v>
      </c>
    </row>
    <row r="233" spans="8:9" ht="12">
      <c r="H233">
        <v>38.85</v>
      </c>
      <c r="I233">
        <v>0.282895074036421</v>
      </c>
    </row>
    <row r="234" spans="8:9" ht="12">
      <c r="H234" t="s">
        <v>307</v>
      </c>
      <c r="I234" t="s">
        <v>306</v>
      </c>
    </row>
    <row r="235" spans="8:9" ht="12">
      <c r="H235">
        <v>39.85</v>
      </c>
      <c r="I235">
        <v>0.28287351789065834</v>
      </c>
    </row>
    <row r="236" spans="8:9" ht="12">
      <c r="H236">
        <v>40.15</v>
      </c>
      <c r="I236">
        <v>0.28287351789065834</v>
      </c>
    </row>
    <row r="237" spans="8:9" ht="12">
      <c r="H237">
        <v>40.15</v>
      </c>
      <c r="I237">
        <v>0.2829017075551316</v>
      </c>
    </row>
    <row r="238" spans="8:9" ht="12">
      <c r="H238">
        <v>39.85</v>
      </c>
      <c r="I238">
        <v>0.2829017075551316</v>
      </c>
    </row>
    <row r="239" spans="8:9" ht="12">
      <c r="H239">
        <v>39.85</v>
      </c>
      <c r="I239">
        <v>0.28287351789065834</v>
      </c>
    </row>
    <row r="240" spans="8:9" ht="12">
      <c r="H240" t="s">
        <v>307</v>
      </c>
      <c r="I240" t="s">
        <v>306</v>
      </c>
    </row>
    <row r="241" spans="8:9" ht="12">
      <c r="H241">
        <v>40.85</v>
      </c>
      <c r="I241">
        <v>0.2828631145741761</v>
      </c>
    </row>
    <row r="242" spans="8:9" ht="12">
      <c r="H242">
        <v>41.15</v>
      </c>
      <c r="I242">
        <v>0.2828631145741761</v>
      </c>
    </row>
    <row r="243" spans="8:9" ht="12">
      <c r="H243">
        <v>41.15</v>
      </c>
      <c r="I243">
        <v>0.2828914458736679</v>
      </c>
    </row>
    <row r="244" spans="8:9" ht="12">
      <c r="H244">
        <v>40.85</v>
      </c>
      <c r="I244">
        <v>0.2828914458736679</v>
      </c>
    </row>
    <row r="245" spans="8:9" ht="12">
      <c r="H245">
        <v>40.85</v>
      </c>
      <c r="I245">
        <v>0.2828631145741761</v>
      </c>
    </row>
    <row r="246" spans="8:9" ht="12">
      <c r="H246" t="s">
        <v>307</v>
      </c>
      <c r="I246" t="s">
        <v>306</v>
      </c>
    </row>
    <row r="247" spans="8:9" ht="12">
      <c r="H247">
        <v>41.85</v>
      </c>
      <c r="I247">
        <v>0.2828581849782154</v>
      </c>
    </row>
    <row r="248" spans="8:9" ht="12">
      <c r="H248">
        <v>42.15</v>
      </c>
      <c r="I248">
        <v>0.2828581849782154</v>
      </c>
    </row>
    <row r="249" spans="8:9" ht="12">
      <c r="H249">
        <v>42.15</v>
      </c>
      <c r="I249">
        <v>0.2828857321471126</v>
      </c>
    </row>
    <row r="250" spans="8:9" ht="12">
      <c r="H250">
        <v>41.85</v>
      </c>
      <c r="I250">
        <v>0.2828857321471126</v>
      </c>
    </row>
    <row r="251" spans="8:9" ht="12">
      <c r="H251">
        <v>41.85</v>
      </c>
      <c r="I251">
        <v>0.2828581849782154</v>
      </c>
    </row>
    <row r="252" spans="8:9" ht="12">
      <c r="H252" t="s">
        <v>307</v>
      </c>
      <c r="I252" t="s">
        <v>306</v>
      </c>
    </row>
    <row r="253" spans="8:9" ht="12">
      <c r="H253">
        <v>42.85</v>
      </c>
      <c r="I253">
        <v>0.2829138070913934</v>
      </c>
    </row>
    <row r="254" spans="8:9" ht="12">
      <c r="H254">
        <v>43.15</v>
      </c>
      <c r="I254">
        <v>0.2829138070913934</v>
      </c>
    </row>
    <row r="255" spans="8:9" ht="12">
      <c r="H255">
        <v>43.15</v>
      </c>
      <c r="I255">
        <v>0.2829437447138366</v>
      </c>
    </row>
    <row r="256" spans="8:9" ht="12">
      <c r="H256">
        <v>42.85</v>
      </c>
      <c r="I256">
        <v>0.2829437447138366</v>
      </c>
    </row>
    <row r="257" spans="8:9" ht="12">
      <c r="H257">
        <v>42.85</v>
      </c>
      <c r="I257">
        <v>0.2829138070913934</v>
      </c>
    </row>
    <row r="258" spans="8:9" ht="12">
      <c r="H258" t="s">
        <v>307</v>
      </c>
      <c r="I258" t="s">
        <v>306</v>
      </c>
    </row>
    <row r="259" spans="8:9" ht="12">
      <c r="H259">
        <v>43.85</v>
      </c>
      <c r="I259">
        <v>0.2828849732641788</v>
      </c>
    </row>
    <row r="260" spans="8:9" ht="12">
      <c r="H260">
        <v>44.15</v>
      </c>
      <c r="I260">
        <v>0.2828849732641788</v>
      </c>
    </row>
    <row r="261" spans="8:9" ht="12">
      <c r="H261">
        <v>44.15</v>
      </c>
      <c r="I261">
        <v>0.2829122323889212</v>
      </c>
    </row>
    <row r="262" spans="8:9" ht="12">
      <c r="H262">
        <v>43.85</v>
      </c>
      <c r="I262">
        <v>0.2829122323889212</v>
      </c>
    </row>
    <row r="263" spans="8:9" ht="12">
      <c r="H263">
        <v>43.85</v>
      </c>
      <c r="I263">
        <v>0.2828849732641788</v>
      </c>
    </row>
    <row r="264" spans="8:9" ht="12">
      <c r="H264" t="s">
        <v>307</v>
      </c>
      <c r="I264" t="s">
        <v>306</v>
      </c>
    </row>
    <row r="265" spans="8:9" ht="12">
      <c r="H265">
        <v>44.85</v>
      </c>
      <c r="I265">
        <v>0.2829042092358596</v>
      </c>
    </row>
    <row r="266" spans="8:9" ht="12">
      <c r="H266">
        <v>45.15</v>
      </c>
      <c r="I266">
        <v>0.2829042092358596</v>
      </c>
    </row>
    <row r="267" spans="8:9" ht="12">
      <c r="H267">
        <v>45.15</v>
      </c>
      <c r="I267">
        <v>0.28293363484143436</v>
      </c>
    </row>
    <row r="268" spans="8:9" ht="12">
      <c r="H268">
        <v>44.85</v>
      </c>
      <c r="I268">
        <v>0.28293363484143436</v>
      </c>
    </row>
    <row r="269" spans="8:9" ht="12">
      <c r="H269">
        <v>44.85</v>
      </c>
      <c r="I269">
        <v>0.2829042092358596</v>
      </c>
    </row>
    <row r="270" spans="8:9" ht="12">
      <c r="H270" t="s">
        <v>307</v>
      </c>
      <c r="I270" t="s">
        <v>306</v>
      </c>
    </row>
    <row r="271" spans="8:9" ht="12">
      <c r="H271">
        <v>45.85</v>
      </c>
      <c r="I271">
        <v>0.28290107974537704</v>
      </c>
    </row>
    <row r="272" spans="8:9" ht="12">
      <c r="H272">
        <v>46.15</v>
      </c>
      <c r="I272">
        <v>0.28290107974537704</v>
      </c>
    </row>
    <row r="273" spans="8:9" ht="12">
      <c r="H273">
        <v>46.15</v>
      </c>
      <c r="I273">
        <v>0.2829332557064309</v>
      </c>
    </row>
    <row r="274" spans="8:9" ht="12">
      <c r="H274">
        <v>45.85</v>
      </c>
      <c r="I274">
        <v>0.2829332557064309</v>
      </c>
    </row>
    <row r="275" spans="8:9" ht="12">
      <c r="H275">
        <v>45.85</v>
      </c>
      <c r="I275">
        <v>0.28290107974537704</v>
      </c>
    </row>
    <row r="276" spans="8:9" ht="12">
      <c r="H276" t="s">
        <v>307</v>
      </c>
      <c r="I276" t="s">
        <v>306</v>
      </c>
    </row>
    <row r="277" spans="8:9" ht="12">
      <c r="H277">
        <v>46.85</v>
      </c>
      <c r="I277">
        <v>0.2828545276573845</v>
      </c>
    </row>
    <row r="278" spans="8:9" ht="12">
      <c r="H278">
        <v>47.15</v>
      </c>
      <c r="I278">
        <v>0.2828545276573845</v>
      </c>
    </row>
    <row r="279" spans="8:9" ht="12">
      <c r="H279">
        <v>47.15</v>
      </c>
      <c r="I279">
        <v>0.2828838994516495</v>
      </c>
    </row>
    <row r="280" spans="8:9" ht="12">
      <c r="H280">
        <v>46.85</v>
      </c>
      <c r="I280">
        <v>0.2828838994516495</v>
      </c>
    </row>
    <row r="281" spans="8:9" ht="12">
      <c r="H281">
        <v>46.85</v>
      </c>
      <c r="I281">
        <v>0.2828545276573845</v>
      </c>
    </row>
    <row r="282" spans="8:9" ht="12">
      <c r="H282" t="s">
        <v>307</v>
      </c>
      <c r="I282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5" style="24" bestFit="1" customWidth="1"/>
    <col min="2" max="2" width="10" style="25" bestFit="1" customWidth="1"/>
  </cols>
  <sheetData>
    <row r="1" spans="1:9" ht="12">
      <c r="A1" s="24" t="s">
        <v>12</v>
      </c>
      <c r="B1" s="25" t="s">
        <v>13</v>
      </c>
      <c r="C1">
        <v>0.2</v>
      </c>
      <c r="D1">
        <v>0.2828923531646607</v>
      </c>
      <c r="E1">
        <v>1</v>
      </c>
      <c r="F1">
        <v>0.2828554155030296</v>
      </c>
      <c r="G1">
        <v>1.2186369080879965E-05</v>
      </c>
      <c r="H1">
        <v>0.85</v>
      </c>
      <c r="I1">
        <v>0.2828432291339487</v>
      </c>
    </row>
    <row r="2" spans="1:9" ht="12">
      <c r="A2" s="24" t="s">
        <v>14</v>
      </c>
      <c r="B2" s="25" t="s">
        <v>313</v>
      </c>
      <c r="C2">
        <v>46.8</v>
      </c>
      <c r="D2">
        <v>0.2828923531646607</v>
      </c>
      <c r="E2">
        <v>2</v>
      </c>
      <c r="F2">
        <v>0.2829209376294762</v>
      </c>
      <c r="G2">
        <v>1.1365103181666536E-05</v>
      </c>
      <c r="H2">
        <v>1.15</v>
      </c>
      <c r="I2">
        <v>0.2828432291339487</v>
      </c>
    </row>
    <row r="3" spans="1:9" ht="12">
      <c r="A3" s="24" t="s">
        <v>15</v>
      </c>
      <c r="B3" s="26">
        <v>15</v>
      </c>
      <c r="E3">
        <v>3</v>
      </c>
      <c r="F3">
        <v>0.28292196458690816</v>
      </c>
      <c r="G3">
        <v>1.196571931811806E-05</v>
      </c>
      <c r="H3">
        <v>1.15</v>
      </c>
      <c r="I3">
        <v>0.2828676018721105</v>
      </c>
    </row>
    <row r="4" spans="1:9" ht="12">
      <c r="A4" s="24" t="s">
        <v>16</v>
      </c>
      <c r="B4" s="26">
        <v>8</v>
      </c>
      <c r="E4">
        <v>4</v>
      </c>
      <c r="F4">
        <v>0.282868399235531</v>
      </c>
      <c r="G4">
        <v>1.2453992961425625E-05</v>
      </c>
      <c r="H4">
        <v>0.85</v>
      </c>
      <c r="I4">
        <v>0.2828676018721105</v>
      </c>
    </row>
    <row r="5" spans="1:9" ht="12">
      <c r="A5" s="24" t="s">
        <v>17</v>
      </c>
      <c r="B5" s="26">
        <v>1</v>
      </c>
      <c r="E5">
        <v>5</v>
      </c>
      <c r="F5">
        <v>0.2828835033173724</v>
      </c>
      <c r="G5">
        <v>1.1502419416396222E-05</v>
      </c>
      <c r="H5">
        <v>0.85</v>
      </c>
      <c r="I5">
        <v>0.2828432291339487</v>
      </c>
    </row>
    <row r="6" spans="1:9" ht="12">
      <c r="A6" s="24" t="s">
        <v>18</v>
      </c>
      <c r="B6" s="26" t="b">
        <v>1</v>
      </c>
      <c r="E6">
        <v>6</v>
      </c>
      <c r="F6">
        <v>0.28289021650557844</v>
      </c>
      <c r="G6">
        <v>1.3111204540382861E-05</v>
      </c>
      <c r="H6" t="s">
        <v>11</v>
      </c>
      <c r="I6" t="s">
        <v>11</v>
      </c>
    </row>
    <row r="7" spans="1:9" ht="12">
      <c r="A7" s="24" t="s">
        <v>19</v>
      </c>
      <c r="B7" s="26">
        <v>1</v>
      </c>
      <c r="E7">
        <v>7</v>
      </c>
      <c r="F7">
        <v>0.2829077869632986</v>
      </c>
      <c r="G7">
        <v>1.2202459196421802E-05</v>
      </c>
      <c r="H7">
        <v>1.85</v>
      </c>
      <c r="I7">
        <v>0.2829095725262945</v>
      </c>
    </row>
    <row r="8" spans="1:9" ht="12">
      <c r="A8" s="24" t="s">
        <v>20</v>
      </c>
      <c r="B8" s="26" t="b">
        <v>0</v>
      </c>
      <c r="E8">
        <v>8</v>
      </c>
      <c r="F8">
        <v>0.28285257688805615</v>
      </c>
      <c r="G8">
        <v>1.2820858507832743E-05</v>
      </c>
      <c r="H8">
        <v>2.15</v>
      </c>
      <c r="I8">
        <v>0.2829095725262945</v>
      </c>
    </row>
    <row r="9" spans="1:9" ht="12">
      <c r="A9" s="24" t="s">
        <v>21</v>
      </c>
      <c r="B9" s="26" t="b">
        <v>1</v>
      </c>
      <c r="E9">
        <v>9</v>
      </c>
      <c r="F9">
        <v>0.2828849121772427</v>
      </c>
      <c r="G9">
        <v>1.1904917023429584E-05</v>
      </c>
      <c r="H9">
        <v>2.15</v>
      </c>
      <c r="I9">
        <v>0.28293230273265785</v>
      </c>
    </row>
    <row r="10" spans="1:9" ht="12">
      <c r="A10" s="24" t="s">
        <v>22</v>
      </c>
      <c r="B10" s="26" t="b">
        <v>0</v>
      </c>
      <c r="E10">
        <v>10</v>
      </c>
      <c r="F10">
        <v>0.2829015833415495</v>
      </c>
      <c r="G10">
        <v>1.2509585430671109E-05</v>
      </c>
      <c r="H10">
        <v>1.85</v>
      </c>
      <c r="I10">
        <v>0.28293230273265785</v>
      </c>
    </row>
    <row r="11" spans="1:9" ht="12">
      <c r="A11" s="24" t="s">
        <v>23</v>
      </c>
      <c r="B11" s="26" t="b">
        <v>0</v>
      </c>
      <c r="E11">
        <v>11</v>
      </c>
      <c r="F11">
        <v>0.28291426070084547</v>
      </c>
      <c r="G11">
        <v>1.2911720209673284E-05</v>
      </c>
      <c r="H11">
        <v>1.85</v>
      </c>
      <c r="I11">
        <v>0.2829095725262945</v>
      </c>
    </row>
    <row r="12" spans="1:9" ht="12">
      <c r="A12" s="24" t="s">
        <v>24</v>
      </c>
      <c r="B12" s="26" t="s">
        <v>309</v>
      </c>
      <c r="E12">
        <v>12</v>
      </c>
      <c r="F12">
        <v>0.28287355585115703</v>
      </c>
      <c r="G12">
        <v>1.1747923810013929E-05</v>
      </c>
      <c r="H12" t="s">
        <v>307</v>
      </c>
      <c r="I12" t="s">
        <v>306</v>
      </c>
    </row>
    <row r="13" spans="1:9" ht="12">
      <c r="A13" s="24" t="s">
        <v>25</v>
      </c>
      <c r="B13" s="26" t="b">
        <v>1</v>
      </c>
      <c r="E13">
        <v>13</v>
      </c>
      <c r="F13">
        <v>0.28289948915513163</v>
      </c>
      <c r="G13">
        <v>1.2545694270229203E-05</v>
      </c>
      <c r="H13">
        <v>2.85</v>
      </c>
      <c r="I13">
        <v>0.28290999886759005</v>
      </c>
    </row>
    <row r="14" spans="1:9" ht="12">
      <c r="A14" s="24" t="s">
        <v>26</v>
      </c>
      <c r="B14" s="26" t="b">
        <v>0</v>
      </c>
      <c r="E14">
        <v>14</v>
      </c>
      <c r="F14">
        <v>0.2829007014590351</v>
      </c>
      <c r="G14">
        <v>1.2812654405020092E-05</v>
      </c>
      <c r="H14">
        <v>3.15</v>
      </c>
      <c r="I14">
        <v>0.28290999886759005</v>
      </c>
    </row>
    <row r="15" spans="1:9" ht="12">
      <c r="A15" s="24" t="s">
        <v>27</v>
      </c>
      <c r="B15" s="26" t="b">
        <v>0</v>
      </c>
      <c r="E15">
        <v>15</v>
      </c>
      <c r="F15">
        <v>0.28286806615044435</v>
      </c>
      <c r="G15">
        <v>1.3436940193400656E-05</v>
      </c>
      <c r="H15">
        <v>3.15</v>
      </c>
      <c r="I15">
        <v>0.28293393030622627</v>
      </c>
    </row>
    <row r="16" spans="1:9" ht="12">
      <c r="A16" s="24" t="s">
        <v>28</v>
      </c>
      <c r="B16" s="26">
        <v>1</v>
      </c>
      <c r="E16">
        <v>16</v>
      </c>
      <c r="F16">
        <v>0.2828879260501819</v>
      </c>
      <c r="G16">
        <v>1.1837950571931932E-05</v>
      </c>
      <c r="H16">
        <v>2.85</v>
      </c>
      <c r="I16">
        <v>0.28293393030622627</v>
      </c>
    </row>
    <row r="17" spans="5:9" ht="12">
      <c r="E17">
        <v>17</v>
      </c>
      <c r="F17">
        <v>0.2828641106973579</v>
      </c>
      <c r="G17">
        <v>1.1963986171079149E-05</v>
      </c>
      <c r="H17">
        <v>2.85</v>
      </c>
      <c r="I17">
        <v>0.28290999886759005</v>
      </c>
    </row>
    <row r="18" spans="5:9" ht="12">
      <c r="E18">
        <v>18</v>
      </c>
      <c r="F18">
        <v>0.28291843729074756</v>
      </c>
      <c r="G18">
        <v>1.1815434049284776E-05</v>
      </c>
      <c r="H18" t="s">
        <v>307</v>
      </c>
      <c r="I18" t="s">
        <v>306</v>
      </c>
    </row>
    <row r="19" spans="5:9" ht="12">
      <c r="E19">
        <v>19</v>
      </c>
      <c r="F19">
        <v>0.2829214566367929</v>
      </c>
      <c r="G19">
        <v>1.1723349673657272E-05</v>
      </c>
      <c r="H19">
        <v>3.85</v>
      </c>
      <c r="I19">
        <v>0.2828559452425696</v>
      </c>
    </row>
    <row r="20" spans="5:9" ht="12">
      <c r="E20">
        <v>20</v>
      </c>
      <c r="F20">
        <v>0.282882289046898</v>
      </c>
      <c r="G20">
        <v>1.1280312195222321E-05</v>
      </c>
      <c r="H20">
        <v>4.15</v>
      </c>
      <c r="I20">
        <v>0.2828559452425696</v>
      </c>
    </row>
    <row r="21" spans="5:9" ht="12">
      <c r="E21">
        <v>21</v>
      </c>
      <c r="F21">
        <v>0.28286947239738125</v>
      </c>
      <c r="G21">
        <v>1.1486594499339153E-05</v>
      </c>
      <c r="H21">
        <v>4.15</v>
      </c>
      <c r="I21">
        <v>0.2828808532284924</v>
      </c>
    </row>
    <row r="22" spans="5:9" ht="12">
      <c r="E22">
        <v>22</v>
      </c>
      <c r="F22">
        <v>0.2828584812093133</v>
      </c>
      <c r="G22">
        <v>1.1216277014405127E-05</v>
      </c>
      <c r="H22">
        <v>3.85</v>
      </c>
      <c r="I22">
        <v>0.2828808532284924</v>
      </c>
    </row>
    <row r="23" spans="5:9" ht="12">
      <c r="E23">
        <v>23</v>
      </c>
      <c r="F23">
        <v>0.2828869066031546</v>
      </c>
      <c r="G23">
        <v>1.1296426979986439E-05</v>
      </c>
      <c r="H23">
        <v>3.85</v>
      </c>
      <c r="I23">
        <v>0.2828559452425696</v>
      </c>
    </row>
    <row r="24" spans="5:9" ht="12">
      <c r="E24">
        <v>24</v>
      </c>
      <c r="F24">
        <v>0.282890468237019</v>
      </c>
      <c r="G24">
        <v>1.0929743238029573E-05</v>
      </c>
      <c r="H24" t="s">
        <v>307</v>
      </c>
      <c r="I24" t="s">
        <v>306</v>
      </c>
    </row>
    <row r="25" spans="5:9" ht="12">
      <c r="E25">
        <v>25</v>
      </c>
      <c r="F25">
        <v>0.2829378384606565</v>
      </c>
      <c r="G25">
        <v>1.3098239675863683E-05</v>
      </c>
      <c r="H25">
        <v>4.85</v>
      </c>
      <c r="I25">
        <v>0.282872000897956</v>
      </c>
    </row>
    <row r="26" spans="5:9" ht="12">
      <c r="E26">
        <v>26</v>
      </c>
      <c r="F26">
        <v>0.28290967896958447</v>
      </c>
      <c r="G26">
        <v>1.2687875396630573E-05</v>
      </c>
      <c r="H26">
        <v>5.15</v>
      </c>
      <c r="I26">
        <v>0.282872000897956</v>
      </c>
    </row>
    <row r="27" spans="5:9" ht="12">
      <c r="E27">
        <v>27</v>
      </c>
      <c r="F27">
        <v>0.28286927826687985</v>
      </c>
      <c r="G27">
        <v>1.326642486031629E-05</v>
      </c>
      <c r="H27">
        <v>5.15</v>
      </c>
      <c r="I27">
        <v>0.2828950057367888</v>
      </c>
    </row>
    <row r="28" spans="5:9" ht="12">
      <c r="E28">
        <v>28</v>
      </c>
      <c r="F28">
        <v>0.2829170043300343</v>
      </c>
      <c r="G28">
        <v>1.328023688117483E-05</v>
      </c>
      <c r="H28">
        <v>4.85</v>
      </c>
      <c r="I28">
        <v>0.2828950057367888</v>
      </c>
    </row>
    <row r="29" spans="5:9" ht="12">
      <c r="E29">
        <v>29</v>
      </c>
      <c r="F29">
        <v>0.2828873511181492</v>
      </c>
      <c r="G29">
        <v>1.1368793398132663E-05</v>
      </c>
      <c r="H29">
        <v>4.85</v>
      </c>
      <c r="I29">
        <v>0.282872000897956</v>
      </c>
    </row>
    <row r="30" spans="5:9" ht="12">
      <c r="E30">
        <v>30</v>
      </c>
      <c r="F30">
        <v>0.2828628496752454</v>
      </c>
      <c r="G30">
        <v>1.3081683839772862E-05</v>
      </c>
      <c r="H30" t="s">
        <v>307</v>
      </c>
      <c r="I30" t="s">
        <v>306</v>
      </c>
    </row>
    <row r="31" spans="5:9" ht="12">
      <c r="E31">
        <v>31</v>
      </c>
      <c r="F31">
        <v>0.282887649710323</v>
      </c>
      <c r="G31">
        <v>2.69501690077866E-05</v>
      </c>
      <c r="H31">
        <v>5.85</v>
      </c>
      <c r="I31">
        <v>0.28287710530103805</v>
      </c>
    </row>
    <row r="32" spans="5:9" ht="12">
      <c r="E32">
        <v>32</v>
      </c>
      <c r="F32">
        <v>0.282918496814993</v>
      </c>
      <c r="G32">
        <v>2.38089368743678E-05</v>
      </c>
      <c r="H32">
        <v>6.15</v>
      </c>
      <c r="I32">
        <v>0.28287710530103805</v>
      </c>
    </row>
    <row r="33" spans="5:9" ht="12">
      <c r="E33">
        <v>33</v>
      </c>
      <c r="F33">
        <v>0.282945462701425</v>
      </c>
      <c r="G33">
        <v>1.42063548080735E-05</v>
      </c>
      <c r="H33">
        <v>6.15</v>
      </c>
      <c r="I33">
        <v>0.28290332771011883</v>
      </c>
    </row>
    <row r="34" spans="5:9" ht="12">
      <c r="E34">
        <v>34</v>
      </c>
      <c r="F34">
        <v>0.282893065918631</v>
      </c>
      <c r="G34">
        <v>1.37576757223328E-05</v>
      </c>
      <c r="H34">
        <v>5.85</v>
      </c>
      <c r="I34">
        <v>0.28290332771011883</v>
      </c>
    </row>
    <row r="35" spans="5:9" ht="12">
      <c r="E35">
        <v>35</v>
      </c>
      <c r="F35">
        <v>0.282875363739932</v>
      </c>
      <c r="G35">
        <v>1.45503857650698E-05</v>
      </c>
      <c r="H35">
        <v>5.85</v>
      </c>
      <c r="I35">
        <v>0.28287710530103805</v>
      </c>
    </row>
    <row r="36" spans="5:9" ht="12">
      <c r="E36">
        <v>36</v>
      </c>
      <c r="F36">
        <v>0.282920044318768</v>
      </c>
      <c r="G36">
        <v>2.4270721013271E-05</v>
      </c>
      <c r="H36" t="s">
        <v>307</v>
      </c>
      <c r="I36" t="s">
        <v>306</v>
      </c>
    </row>
    <row r="37" spans="5:9" ht="12">
      <c r="E37">
        <v>37</v>
      </c>
      <c r="F37">
        <v>0.282921405246996</v>
      </c>
      <c r="G37">
        <v>2.61083387277238E-05</v>
      </c>
      <c r="H37">
        <v>6.85</v>
      </c>
      <c r="I37">
        <v>0.2828955845041022</v>
      </c>
    </row>
    <row r="38" spans="5:9" ht="12">
      <c r="E38">
        <v>38</v>
      </c>
      <c r="F38">
        <v>0.282916517061708</v>
      </c>
      <c r="G38">
        <v>2.1443025287013E-05</v>
      </c>
      <c r="H38">
        <v>7.15</v>
      </c>
      <c r="I38">
        <v>0.2828955845041022</v>
      </c>
    </row>
    <row r="39" spans="5:9" ht="12">
      <c r="E39">
        <v>39</v>
      </c>
      <c r="F39">
        <v>0.282887612722895</v>
      </c>
      <c r="G39">
        <v>1.40948322366142E-05</v>
      </c>
      <c r="H39">
        <v>7.15</v>
      </c>
      <c r="I39">
        <v>0.282919989422495</v>
      </c>
    </row>
    <row r="40" spans="5:9" ht="12">
      <c r="E40">
        <v>40</v>
      </c>
      <c r="F40">
        <v>0.282877280223922</v>
      </c>
      <c r="G40">
        <v>1.4165649745865E-05</v>
      </c>
      <c r="H40">
        <v>6.85</v>
      </c>
      <c r="I40">
        <v>0.282919989422495</v>
      </c>
    </row>
    <row r="41" spans="5:9" ht="12">
      <c r="E41">
        <v>41</v>
      </c>
      <c r="F41">
        <v>0.282871958562664</v>
      </c>
      <c r="G41">
        <v>1.37735844485892E-05</v>
      </c>
      <c r="H41">
        <v>6.85</v>
      </c>
      <c r="I41">
        <v>0.2828955845041022</v>
      </c>
    </row>
    <row r="42" spans="5:9" ht="12">
      <c r="E42">
        <v>42</v>
      </c>
      <c r="F42">
        <v>0.282928775902615</v>
      </c>
      <c r="G42">
        <v>1.49688112215823E-05</v>
      </c>
      <c r="H42" t="s">
        <v>307</v>
      </c>
      <c r="I42" t="s">
        <v>306</v>
      </c>
    </row>
    <row r="43" spans="5:9" ht="12">
      <c r="E43">
        <v>43</v>
      </c>
      <c r="F43">
        <v>0.28289860282655</v>
      </c>
      <c r="G43">
        <v>1.36295623712058E-05</v>
      </c>
      <c r="H43">
        <v>7.85</v>
      </c>
      <c r="I43">
        <v>0.2828397560295483</v>
      </c>
    </row>
    <row r="44" spans="5:9" ht="12">
      <c r="E44">
        <v>44</v>
      </c>
      <c r="F44">
        <v>0.282918922038647</v>
      </c>
      <c r="G44">
        <v>1.47128027873907E-05</v>
      </c>
      <c r="H44">
        <v>8.15</v>
      </c>
      <c r="I44">
        <v>0.2828397560295483</v>
      </c>
    </row>
    <row r="45" spans="5:9" ht="12">
      <c r="E45">
        <v>45</v>
      </c>
      <c r="F45">
        <v>0.282917167725904</v>
      </c>
      <c r="G45">
        <v>1.60879805269094E-05</v>
      </c>
      <c r="H45">
        <v>8.15</v>
      </c>
      <c r="I45">
        <v>0.282865397746564</v>
      </c>
    </row>
    <row r="46" spans="5:9" ht="12">
      <c r="E46">
        <v>46</v>
      </c>
      <c r="F46">
        <v>0.282869213554517</v>
      </c>
      <c r="G46">
        <v>1.46858971324986E-05</v>
      </c>
      <c r="H46">
        <v>7.85</v>
      </c>
      <c r="I46">
        <v>0.282865397746564</v>
      </c>
    </row>
    <row r="47" spans="5:9" ht="12">
      <c r="E47" t="s">
        <v>10</v>
      </c>
      <c r="F47" t="s">
        <v>10</v>
      </c>
      <c r="G47" t="s">
        <v>10</v>
      </c>
      <c r="H47">
        <v>7.85</v>
      </c>
      <c r="I47">
        <v>0.2828397560295483</v>
      </c>
    </row>
    <row r="48" spans="8:9" ht="12">
      <c r="H48" t="s">
        <v>307</v>
      </c>
      <c r="I48" t="s">
        <v>306</v>
      </c>
    </row>
    <row r="49" spans="8:9" ht="12">
      <c r="H49">
        <v>8.85</v>
      </c>
      <c r="I49">
        <v>0.2828730072602193</v>
      </c>
    </row>
    <row r="50" spans="8:9" ht="12">
      <c r="H50">
        <v>9.15</v>
      </c>
      <c r="I50">
        <v>0.2828730072602193</v>
      </c>
    </row>
    <row r="51" spans="8:9" ht="12">
      <c r="H51">
        <v>9.15</v>
      </c>
      <c r="I51">
        <v>0.2828968170942661</v>
      </c>
    </row>
    <row r="52" spans="8:9" ht="12">
      <c r="H52">
        <v>8.85</v>
      </c>
      <c r="I52">
        <v>0.2828968170942661</v>
      </c>
    </row>
    <row r="53" spans="8:9" ht="12">
      <c r="H53">
        <v>8.85</v>
      </c>
      <c r="I53">
        <v>0.2828730072602193</v>
      </c>
    </row>
    <row r="54" spans="8:9" ht="12">
      <c r="H54" t="s">
        <v>307</v>
      </c>
      <c r="I54" t="s">
        <v>306</v>
      </c>
    </row>
    <row r="55" spans="8:9" ht="12">
      <c r="H55">
        <v>9.85</v>
      </c>
      <c r="I55">
        <v>0.2828890737561188</v>
      </c>
    </row>
    <row r="56" spans="8:9" ht="12">
      <c r="H56">
        <v>10.15</v>
      </c>
      <c r="I56">
        <v>0.2828890737561188</v>
      </c>
    </row>
    <row r="57" spans="8:9" ht="12">
      <c r="H57">
        <v>10.15</v>
      </c>
      <c r="I57">
        <v>0.2829140929269802</v>
      </c>
    </row>
    <row r="58" spans="8:9" ht="12">
      <c r="H58">
        <v>9.85</v>
      </c>
      <c r="I58">
        <v>0.2829140929269802</v>
      </c>
    </row>
    <row r="59" spans="8:9" ht="12">
      <c r="H59">
        <v>9.85</v>
      </c>
      <c r="I59">
        <v>0.2828890737561188</v>
      </c>
    </row>
    <row r="60" spans="8:9" ht="12">
      <c r="H60" t="s">
        <v>307</v>
      </c>
      <c r="I60" t="s">
        <v>306</v>
      </c>
    </row>
    <row r="61" spans="8:9" ht="12">
      <c r="H61">
        <v>10.85</v>
      </c>
      <c r="I61">
        <v>0.2829013489806358</v>
      </c>
    </row>
    <row r="62" spans="8:9" ht="12">
      <c r="H62">
        <v>11.15</v>
      </c>
      <c r="I62">
        <v>0.2829013489806358</v>
      </c>
    </row>
    <row r="63" spans="8:9" ht="12">
      <c r="H63">
        <v>11.15</v>
      </c>
      <c r="I63">
        <v>0.28292717242105514</v>
      </c>
    </row>
    <row r="64" spans="8:9" ht="12">
      <c r="H64">
        <v>10.85</v>
      </c>
      <c r="I64">
        <v>0.28292717242105514</v>
      </c>
    </row>
    <row r="65" spans="8:9" ht="12">
      <c r="H65">
        <v>10.85</v>
      </c>
      <c r="I65">
        <v>0.2829013489806358</v>
      </c>
    </row>
    <row r="66" spans="8:9" ht="12">
      <c r="H66" t="s">
        <v>307</v>
      </c>
      <c r="I66" t="s">
        <v>306</v>
      </c>
    </row>
    <row r="67" spans="8:9" ht="12">
      <c r="H67">
        <v>11.85</v>
      </c>
      <c r="I67">
        <v>0.282861807927347</v>
      </c>
    </row>
    <row r="68" spans="8:9" ht="12">
      <c r="H68">
        <v>12.15</v>
      </c>
      <c r="I68">
        <v>0.282861807927347</v>
      </c>
    </row>
    <row r="69" spans="8:9" ht="12">
      <c r="H69">
        <v>12.15</v>
      </c>
      <c r="I69">
        <v>0.28288530377496707</v>
      </c>
    </row>
    <row r="70" spans="8:9" ht="12">
      <c r="H70">
        <v>11.85</v>
      </c>
      <c r="I70">
        <v>0.28288530377496707</v>
      </c>
    </row>
    <row r="71" spans="8:9" ht="12">
      <c r="H71">
        <v>11.85</v>
      </c>
      <c r="I71">
        <v>0.282861807927347</v>
      </c>
    </row>
    <row r="72" spans="8:9" ht="12">
      <c r="H72" t="s">
        <v>307</v>
      </c>
      <c r="I72" t="s">
        <v>306</v>
      </c>
    </row>
    <row r="73" spans="8:9" ht="12">
      <c r="H73">
        <v>12.85</v>
      </c>
      <c r="I73">
        <v>0.2828869434608614</v>
      </c>
    </row>
    <row r="74" spans="8:9" ht="12">
      <c r="H74">
        <v>13.15</v>
      </c>
      <c r="I74">
        <v>0.2828869434608614</v>
      </c>
    </row>
    <row r="75" spans="8:9" ht="12">
      <c r="H75">
        <v>13.15</v>
      </c>
      <c r="I75">
        <v>0.28291203484940186</v>
      </c>
    </row>
    <row r="76" spans="8:9" ht="12">
      <c r="H76">
        <v>12.85</v>
      </c>
      <c r="I76">
        <v>0.28291203484940186</v>
      </c>
    </row>
    <row r="77" spans="8:9" ht="12">
      <c r="H77">
        <v>12.85</v>
      </c>
      <c r="I77">
        <v>0.2828869434608614</v>
      </c>
    </row>
    <row r="78" spans="8:9" ht="12">
      <c r="H78" t="s">
        <v>307</v>
      </c>
      <c r="I78" t="s">
        <v>306</v>
      </c>
    </row>
    <row r="79" spans="8:9" ht="12">
      <c r="H79">
        <v>13.85</v>
      </c>
      <c r="I79">
        <v>0.2828878888046301</v>
      </c>
    </row>
    <row r="80" spans="8:9" ht="12">
      <c r="H80">
        <v>14.15</v>
      </c>
      <c r="I80">
        <v>0.2828878888046301</v>
      </c>
    </row>
    <row r="81" spans="8:9" ht="12">
      <c r="H81">
        <v>14.15</v>
      </c>
      <c r="I81">
        <v>0.2829135141134401</v>
      </c>
    </row>
    <row r="82" spans="8:9" ht="12">
      <c r="H82">
        <v>13.85</v>
      </c>
      <c r="I82">
        <v>0.2829135141134401</v>
      </c>
    </row>
    <row r="83" spans="8:9" ht="12">
      <c r="H83">
        <v>13.85</v>
      </c>
      <c r="I83">
        <v>0.2828878888046301</v>
      </c>
    </row>
    <row r="84" spans="8:9" ht="12">
      <c r="H84" t="s">
        <v>307</v>
      </c>
      <c r="I84" t="s">
        <v>306</v>
      </c>
    </row>
    <row r="85" spans="8:9" ht="12">
      <c r="H85">
        <v>14.85</v>
      </c>
      <c r="I85">
        <v>0.28285462921025095</v>
      </c>
    </row>
    <row r="86" spans="8:9" ht="12">
      <c r="H86">
        <v>15.15</v>
      </c>
      <c r="I86">
        <v>0.28285462921025095</v>
      </c>
    </row>
    <row r="87" spans="8:9" ht="12">
      <c r="H87">
        <v>15.15</v>
      </c>
      <c r="I87">
        <v>0.28288150309063775</v>
      </c>
    </row>
    <row r="88" spans="8:9" ht="12">
      <c r="H88">
        <v>14.85</v>
      </c>
      <c r="I88">
        <v>0.28288150309063775</v>
      </c>
    </row>
    <row r="89" spans="8:9" ht="12">
      <c r="H89">
        <v>14.85</v>
      </c>
      <c r="I89">
        <v>0.28285462921025095</v>
      </c>
    </row>
    <row r="90" spans="8:9" ht="12">
      <c r="H90" t="s">
        <v>307</v>
      </c>
      <c r="I90" t="s">
        <v>306</v>
      </c>
    </row>
    <row r="91" spans="8:9" ht="12">
      <c r="H91">
        <v>15.85</v>
      </c>
      <c r="I91">
        <v>0.28287608809961</v>
      </c>
    </row>
    <row r="92" spans="8:9" ht="12">
      <c r="H92">
        <v>16.15</v>
      </c>
      <c r="I92">
        <v>0.28287608809961</v>
      </c>
    </row>
    <row r="93" spans="8:9" ht="12">
      <c r="H93">
        <v>16.15</v>
      </c>
      <c r="I93">
        <v>0.28289976400075384</v>
      </c>
    </row>
    <row r="94" spans="8:9" ht="12">
      <c r="H94">
        <v>15.85</v>
      </c>
      <c r="I94">
        <v>0.28289976400075384</v>
      </c>
    </row>
    <row r="95" spans="8:9" ht="12">
      <c r="H95">
        <v>15.85</v>
      </c>
      <c r="I95">
        <v>0.28287608809961</v>
      </c>
    </row>
    <row r="96" spans="8:9" ht="12">
      <c r="H96" t="s">
        <v>307</v>
      </c>
      <c r="I96" t="s">
        <v>306</v>
      </c>
    </row>
    <row r="97" spans="8:9" ht="12">
      <c r="H97">
        <v>16.85</v>
      </c>
      <c r="I97">
        <v>0.2828521467111868</v>
      </c>
    </row>
    <row r="98" spans="8:9" ht="12">
      <c r="H98">
        <v>17.15</v>
      </c>
      <c r="I98">
        <v>0.2828521467111868</v>
      </c>
    </row>
    <row r="99" spans="8:9" ht="12">
      <c r="H99">
        <v>17.15</v>
      </c>
      <c r="I99">
        <v>0.282876074683529</v>
      </c>
    </row>
    <row r="100" spans="8:9" ht="12">
      <c r="H100">
        <v>16.85</v>
      </c>
      <c r="I100">
        <v>0.282876074683529</v>
      </c>
    </row>
    <row r="101" spans="8:9" ht="12">
      <c r="H101">
        <v>16.85</v>
      </c>
      <c r="I101">
        <v>0.2828521467111868</v>
      </c>
    </row>
    <row r="102" spans="8:9" ht="12">
      <c r="H102" t="s">
        <v>307</v>
      </c>
      <c r="I102" t="s">
        <v>306</v>
      </c>
    </row>
    <row r="103" spans="8:9" ht="12">
      <c r="H103">
        <v>17.85</v>
      </c>
      <c r="I103">
        <v>0.2829066218566983</v>
      </c>
    </row>
    <row r="104" spans="8:9" ht="12">
      <c r="H104">
        <v>18.15</v>
      </c>
      <c r="I104">
        <v>0.2829066218566983</v>
      </c>
    </row>
    <row r="105" spans="8:9" ht="12">
      <c r="H105">
        <v>18.15</v>
      </c>
      <c r="I105">
        <v>0.2829302527247968</v>
      </c>
    </row>
    <row r="106" spans="8:9" ht="12">
      <c r="H106">
        <v>17.85</v>
      </c>
      <c r="I106">
        <v>0.2829302527247968</v>
      </c>
    </row>
    <row r="107" spans="8:9" ht="12">
      <c r="H107">
        <v>17.85</v>
      </c>
      <c r="I107">
        <v>0.2829066218566983</v>
      </c>
    </row>
    <row r="108" spans="8:9" ht="12">
      <c r="H108" t="s">
        <v>307</v>
      </c>
      <c r="I108" t="s">
        <v>306</v>
      </c>
    </row>
    <row r="109" spans="8:9" ht="12">
      <c r="H109">
        <v>18.85</v>
      </c>
      <c r="I109">
        <v>0.28290973328711927</v>
      </c>
    </row>
    <row r="110" spans="8:9" ht="12">
      <c r="H110">
        <v>19.15</v>
      </c>
      <c r="I110">
        <v>0.28290973328711927</v>
      </c>
    </row>
    <row r="111" spans="8:9" ht="12">
      <c r="H111">
        <v>19.15</v>
      </c>
      <c r="I111">
        <v>0.28293317998646655</v>
      </c>
    </row>
    <row r="112" spans="8:9" ht="12">
      <c r="H112">
        <v>18.85</v>
      </c>
      <c r="I112">
        <v>0.28293317998646655</v>
      </c>
    </row>
    <row r="113" spans="8:9" ht="12">
      <c r="H113">
        <v>18.85</v>
      </c>
      <c r="I113">
        <v>0.28290973328711927</v>
      </c>
    </row>
    <row r="114" spans="8:9" ht="12">
      <c r="H114" t="s">
        <v>307</v>
      </c>
      <c r="I114" t="s">
        <v>306</v>
      </c>
    </row>
    <row r="115" spans="8:9" ht="12">
      <c r="H115">
        <v>19.85</v>
      </c>
      <c r="I115">
        <v>0.2828710087347028</v>
      </c>
    </row>
    <row r="116" spans="8:9" ht="12">
      <c r="H116">
        <v>20.15</v>
      </c>
      <c r="I116">
        <v>0.2828710087347028</v>
      </c>
    </row>
    <row r="117" spans="8:9" ht="12">
      <c r="H117">
        <v>20.15</v>
      </c>
      <c r="I117">
        <v>0.2828935693590932</v>
      </c>
    </row>
    <row r="118" spans="8:9" ht="12">
      <c r="H118">
        <v>19.85</v>
      </c>
      <c r="I118">
        <v>0.2828935693590932</v>
      </c>
    </row>
    <row r="119" spans="8:9" ht="12">
      <c r="H119">
        <v>19.85</v>
      </c>
      <c r="I119">
        <v>0.2828710087347028</v>
      </c>
    </row>
    <row r="120" spans="8:9" ht="12">
      <c r="H120" t="s">
        <v>307</v>
      </c>
      <c r="I120" t="s">
        <v>306</v>
      </c>
    </row>
    <row r="121" spans="8:9" ht="12">
      <c r="H121">
        <v>20.85</v>
      </c>
      <c r="I121">
        <v>0.2828579858028819</v>
      </c>
    </row>
    <row r="122" spans="8:9" ht="12">
      <c r="H122">
        <v>21.15</v>
      </c>
      <c r="I122">
        <v>0.2828579858028819</v>
      </c>
    </row>
    <row r="123" spans="8:9" ht="12">
      <c r="H123">
        <v>21.15</v>
      </c>
      <c r="I123">
        <v>0.2828809589918806</v>
      </c>
    </row>
    <row r="124" spans="8:9" ht="12">
      <c r="H124">
        <v>20.85</v>
      </c>
      <c r="I124">
        <v>0.2828809589918806</v>
      </c>
    </row>
    <row r="125" spans="8:9" ht="12">
      <c r="H125">
        <v>20.85</v>
      </c>
      <c r="I125">
        <v>0.2828579858028819</v>
      </c>
    </row>
    <row r="126" spans="8:9" ht="12">
      <c r="H126" t="s">
        <v>307</v>
      </c>
      <c r="I126" t="s">
        <v>306</v>
      </c>
    </row>
    <row r="127" spans="8:9" ht="12">
      <c r="H127">
        <v>21.85</v>
      </c>
      <c r="I127">
        <v>0.2828472649322989</v>
      </c>
    </row>
    <row r="128" spans="8:9" ht="12">
      <c r="H128">
        <v>22.15</v>
      </c>
      <c r="I128">
        <v>0.2828472649322989</v>
      </c>
    </row>
    <row r="129" spans="8:9" ht="12">
      <c r="H129">
        <v>22.15</v>
      </c>
      <c r="I129">
        <v>0.2828696974863277</v>
      </c>
    </row>
    <row r="130" spans="8:9" ht="12">
      <c r="H130">
        <v>21.85</v>
      </c>
      <c r="I130">
        <v>0.2828696974863277</v>
      </c>
    </row>
    <row r="131" spans="8:9" ht="12">
      <c r="H131">
        <v>21.85</v>
      </c>
      <c r="I131">
        <v>0.2828472649322989</v>
      </c>
    </row>
    <row r="132" spans="8:9" ht="12">
      <c r="H132" t="s">
        <v>307</v>
      </c>
      <c r="I132" t="s">
        <v>306</v>
      </c>
    </row>
    <row r="133" spans="8:9" ht="12">
      <c r="H133">
        <v>22.85</v>
      </c>
      <c r="I133">
        <v>0.2828756101761746</v>
      </c>
    </row>
    <row r="134" spans="8:9" ht="12">
      <c r="H134">
        <v>23.15</v>
      </c>
      <c r="I134">
        <v>0.2828756101761746</v>
      </c>
    </row>
    <row r="135" spans="8:9" ht="12">
      <c r="H135">
        <v>23.15</v>
      </c>
      <c r="I135">
        <v>0.2828982030301346</v>
      </c>
    </row>
    <row r="136" spans="8:9" ht="12">
      <c r="H136">
        <v>22.85</v>
      </c>
      <c r="I136">
        <v>0.2828982030301346</v>
      </c>
    </row>
    <row r="137" spans="8:9" ht="12">
      <c r="H137">
        <v>22.85</v>
      </c>
      <c r="I137">
        <v>0.2828756101761746</v>
      </c>
    </row>
    <row r="138" spans="8:9" ht="12">
      <c r="H138" t="s">
        <v>307</v>
      </c>
      <c r="I138" t="s">
        <v>306</v>
      </c>
    </row>
    <row r="139" spans="8:9" ht="12">
      <c r="H139">
        <v>23.85</v>
      </c>
      <c r="I139">
        <v>0.282879538493781</v>
      </c>
    </row>
    <row r="140" spans="8:9" ht="12">
      <c r="H140">
        <v>24.15</v>
      </c>
      <c r="I140">
        <v>0.282879538493781</v>
      </c>
    </row>
    <row r="141" spans="8:9" ht="12">
      <c r="H141">
        <v>24.15</v>
      </c>
      <c r="I141">
        <v>0.28290139798025704</v>
      </c>
    </row>
    <row r="142" spans="8:9" ht="12">
      <c r="H142">
        <v>23.85</v>
      </c>
      <c r="I142">
        <v>0.28290139798025704</v>
      </c>
    </row>
    <row r="143" spans="8:9" ht="12">
      <c r="H143">
        <v>23.85</v>
      </c>
      <c r="I143">
        <v>0.282879538493781</v>
      </c>
    </row>
    <row r="144" spans="8:9" ht="12">
      <c r="H144" t="s">
        <v>307</v>
      </c>
      <c r="I144" t="s">
        <v>306</v>
      </c>
    </row>
    <row r="145" spans="8:9" ht="12">
      <c r="H145">
        <v>24.85</v>
      </c>
      <c r="I145">
        <v>0.28292474022098063</v>
      </c>
    </row>
    <row r="146" spans="8:9" ht="12">
      <c r="H146">
        <v>25.15</v>
      </c>
      <c r="I146">
        <v>0.28292474022098063</v>
      </c>
    </row>
    <row r="147" spans="8:9" ht="12">
      <c r="H147">
        <v>25.15</v>
      </c>
      <c r="I147">
        <v>0.2829509367003324</v>
      </c>
    </row>
    <row r="148" spans="8:9" ht="12">
      <c r="H148">
        <v>24.85</v>
      </c>
      <c r="I148">
        <v>0.2829509367003324</v>
      </c>
    </row>
    <row r="149" spans="8:9" ht="12">
      <c r="H149">
        <v>24.85</v>
      </c>
      <c r="I149">
        <v>0.28292474022098063</v>
      </c>
    </row>
    <row r="150" spans="8:9" ht="12">
      <c r="H150" t="s">
        <v>307</v>
      </c>
      <c r="I150" t="s">
        <v>306</v>
      </c>
    </row>
    <row r="151" spans="8:9" ht="12">
      <c r="H151">
        <v>25.85</v>
      </c>
      <c r="I151">
        <v>0.2828969910941878</v>
      </c>
    </row>
    <row r="152" spans="8:9" ht="12">
      <c r="H152">
        <v>26.15</v>
      </c>
      <c r="I152">
        <v>0.2828969910941878</v>
      </c>
    </row>
    <row r="153" spans="8:9" ht="12">
      <c r="H153">
        <v>26.15</v>
      </c>
      <c r="I153">
        <v>0.2829223668449811</v>
      </c>
    </row>
    <row r="154" spans="8:9" ht="12">
      <c r="H154">
        <v>25.85</v>
      </c>
      <c r="I154">
        <v>0.2829223668449811</v>
      </c>
    </row>
    <row r="155" spans="8:9" ht="12">
      <c r="H155">
        <v>25.85</v>
      </c>
      <c r="I155">
        <v>0.2828969910941878</v>
      </c>
    </row>
    <row r="156" spans="8:9" ht="12">
      <c r="H156" t="s">
        <v>307</v>
      </c>
      <c r="I156" t="s">
        <v>306</v>
      </c>
    </row>
    <row r="157" spans="8:9" ht="12">
      <c r="H157">
        <v>26.85</v>
      </c>
      <c r="I157">
        <v>0.28285601184201953</v>
      </c>
    </row>
    <row r="158" spans="8:9" ht="12">
      <c r="H158">
        <v>27.15</v>
      </c>
      <c r="I158">
        <v>0.28285601184201953</v>
      </c>
    </row>
    <row r="159" spans="8:9" ht="12">
      <c r="H159">
        <v>27.15</v>
      </c>
      <c r="I159">
        <v>0.2828825446917402</v>
      </c>
    </row>
    <row r="160" spans="8:9" ht="12">
      <c r="H160">
        <v>26.85</v>
      </c>
      <c r="I160">
        <v>0.2828825446917402</v>
      </c>
    </row>
    <row r="161" spans="8:9" ht="12">
      <c r="H161">
        <v>26.85</v>
      </c>
      <c r="I161">
        <v>0.28285601184201953</v>
      </c>
    </row>
    <row r="162" spans="8:9" ht="12">
      <c r="H162" t="s">
        <v>307</v>
      </c>
      <c r="I162" t="s">
        <v>306</v>
      </c>
    </row>
    <row r="163" spans="8:9" ht="12">
      <c r="H163">
        <v>27.85</v>
      </c>
      <c r="I163">
        <v>0.2829037240931531</v>
      </c>
    </row>
    <row r="164" spans="8:9" ht="12">
      <c r="H164">
        <v>28.15</v>
      </c>
      <c r="I164">
        <v>0.2829037240931531</v>
      </c>
    </row>
    <row r="165" spans="8:9" ht="12">
      <c r="H165">
        <v>28.15</v>
      </c>
      <c r="I165">
        <v>0.2829302845669155</v>
      </c>
    </row>
    <row r="166" spans="8:9" ht="12">
      <c r="H166">
        <v>27.85</v>
      </c>
      <c r="I166">
        <v>0.2829302845669155</v>
      </c>
    </row>
    <row r="167" spans="8:9" ht="12">
      <c r="H167">
        <v>27.85</v>
      </c>
      <c r="I167">
        <v>0.2829037240931531</v>
      </c>
    </row>
    <row r="168" spans="8:9" ht="12">
      <c r="H168" t="s">
        <v>307</v>
      </c>
      <c r="I168" t="s">
        <v>306</v>
      </c>
    </row>
    <row r="169" spans="8:9" ht="12">
      <c r="H169">
        <v>28.85</v>
      </c>
      <c r="I169">
        <v>0.2828759823247511</v>
      </c>
    </row>
    <row r="170" spans="8:9" ht="12">
      <c r="H170">
        <v>29.15</v>
      </c>
      <c r="I170">
        <v>0.2828759823247511</v>
      </c>
    </row>
    <row r="171" spans="8:9" ht="12">
      <c r="H171">
        <v>29.15</v>
      </c>
      <c r="I171">
        <v>0.28289871991154736</v>
      </c>
    </row>
    <row r="172" spans="8:9" ht="12">
      <c r="H172">
        <v>28.85</v>
      </c>
      <c r="I172">
        <v>0.28289871991154736</v>
      </c>
    </row>
    <row r="173" spans="8:9" ht="12">
      <c r="H173">
        <v>28.85</v>
      </c>
      <c r="I173">
        <v>0.2828759823247511</v>
      </c>
    </row>
    <row r="174" spans="8:9" ht="12">
      <c r="H174" t="s">
        <v>307</v>
      </c>
      <c r="I174" t="s">
        <v>306</v>
      </c>
    </row>
    <row r="175" spans="8:9" ht="12">
      <c r="H175">
        <v>29.85</v>
      </c>
      <c r="I175">
        <v>0.2828497679914056</v>
      </c>
    </row>
    <row r="176" spans="8:9" ht="12">
      <c r="H176">
        <v>30.15</v>
      </c>
      <c r="I176">
        <v>0.2828497679914056</v>
      </c>
    </row>
    <row r="177" spans="8:9" ht="12">
      <c r="H177">
        <v>30.15</v>
      </c>
      <c r="I177">
        <v>0.2828759313590852</v>
      </c>
    </row>
    <row r="178" spans="8:9" ht="12">
      <c r="H178">
        <v>29.85</v>
      </c>
      <c r="I178">
        <v>0.2828759313590852</v>
      </c>
    </row>
    <row r="179" spans="8:9" ht="12">
      <c r="H179">
        <v>29.85</v>
      </c>
      <c r="I179">
        <v>0.2828497679914056</v>
      </c>
    </row>
    <row r="180" spans="8:9" ht="12">
      <c r="H180" t="s">
        <v>307</v>
      </c>
      <c r="I180" t="s">
        <v>306</v>
      </c>
    </row>
    <row r="181" spans="8:9" ht="12">
      <c r="H181">
        <v>30.85</v>
      </c>
      <c r="I181">
        <v>0.2828606995413152</v>
      </c>
    </row>
    <row r="182" spans="8:9" ht="12">
      <c r="H182">
        <v>31.15</v>
      </c>
      <c r="I182">
        <v>0.2828606995413152</v>
      </c>
    </row>
    <row r="183" spans="8:9" ht="12">
      <c r="H183">
        <v>31.15</v>
      </c>
      <c r="I183">
        <v>0.28291459987933076</v>
      </c>
    </row>
    <row r="184" spans="8:9" ht="12">
      <c r="H184">
        <v>30.85</v>
      </c>
      <c r="I184">
        <v>0.28291459987933076</v>
      </c>
    </row>
    <row r="185" spans="8:9" ht="12">
      <c r="H185">
        <v>30.85</v>
      </c>
      <c r="I185">
        <v>0.2828606995413152</v>
      </c>
    </row>
    <row r="186" spans="8:9" ht="12">
      <c r="H186" t="s">
        <v>307</v>
      </c>
      <c r="I186" t="s">
        <v>306</v>
      </c>
    </row>
    <row r="187" spans="8:9" ht="12">
      <c r="H187">
        <v>31.85</v>
      </c>
      <c r="I187">
        <v>0.2828946878781186</v>
      </c>
    </row>
    <row r="188" spans="8:9" ht="12">
      <c r="H188">
        <v>32.15</v>
      </c>
      <c r="I188">
        <v>0.2828946878781186</v>
      </c>
    </row>
    <row r="189" spans="8:9" ht="12">
      <c r="H189">
        <v>32.15</v>
      </c>
      <c r="I189">
        <v>0.28294230575186735</v>
      </c>
    </row>
    <row r="190" spans="8:9" ht="12">
      <c r="H190">
        <v>31.85</v>
      </c>
      <c r="I190">
        <v>0.28294230575186735</v>
      </c>
    </row>
    <row r="191" spans="8:9" ht="12">
      <c r="H191">
        <v>31.85</v>
      </c>
      <c r="I191">
        <v>0.2828946878781186</v>
      </c>
    </row>
    <row r="192" spans="8:9" ht="12">
      <c r="H192" t="s">
        <v>307</v>
      </c>
      <c r="I192" t="s">
        <v>306</v>
      </c>
    </row>
    <row r="193" spans="8:9" ht="12">
      <c r="H193">
        <v>32.85</v>
      </c>
      <c r="I193">
        <v>0.2829312563466169</v>
      </c>
    </row>
    <row r="194" spans="8:9" ht="12">
      <c r="H194">
        <v>33.15</v>
      </c>
      <c r="I194">
        <v>0.2829312563466169</v>
      </c>
    </row>
    <row r="195" spans="8:9" ht="12">
      <c r="H195">
        <v>33.15</v>
      </c>
      <c r="I195">
        <v>0.2829596690562331</v>
      </c>
    </row>
    <row r="196" spans="8:9" ht="12">
      <c r="H196">
        <v>32.85</v>
      </c>
      <c r="I196">
        <v>0.2829596690562331</v>
      </c>
    </row>
    <row r="197" spans="8:9" ht="12">
      <c r="H197">
        <v>32.85</v>
      </c>
      <c r="I197">
        <v>0.2829312563466169</v>
      </c>
    </row>
    <row r="198" spans="8:9" ht="12">
      <c r="H198" t="s">
        <v>307</v>
      </c>
      <c r="I198" t="s">
        <v>306</v>
      </c>
    </row>
    <row r="199" spans="8:9" ht="12">
      <c r="H199">
        <v>33.85</v>
      </c>
      <c r="I199">
        <v>0.2828793082429087</v>
      </c>
    </row>
    <row r="200" spans="8:9" ht="12">
      <c r="H200">
        <v>34.15</v>
      </c>
      <c r="I200">
        <v>0.2828793082429087</v>
      </c>
    </row>
    <row r="201" spans="8:9" ht="12">
      <c r="H201">
        <v>34.15</v>
      </c>
      <c r="I201">
        <v>0.2829068235943533</v>
      </c>
    </row>
    <row r="202" spans="8:9" ht="12">
      <c r="H202">
        <v>33.85</v>
      </c>
      <c r="I202">
        <v>0.2829068235943533</v>
      </c>
    </row>
    <row r="203" spans="8:9" ht="12">
      <c r="H203">
        <v>33.85</v>
      </c>
      <c r="I203">
        <v>0.2828793082429087</v>
      </c>
    </row>
    <row r="204" spans="8:9" ht="12">
      <c r="H204" t="s">
        <v>307</v>
      </c>
      <c r="I204" t="s">
        <v>306</v>
      </c>
    </row>
    <row r="205" spans="8:9" ht="12">
      <c r="H205">
        <v>34.85</v>
      </c>
      <c r="I205">
        <v>0.2828608133541669</v>
      </c>
    </row>
    <row r="206" spans="8:9" ht="12">
      <c r="H206">
        <v>35.15</v>
      </c>
      <c r="I206">
        <v>0.2828608133541669</v>
      </c>
    </row>
    <row r="207" spans="8:9" ht="12">
      <c r="H207">
        <v>35.15</v>
      </c>
      <c r="I207">
        <v>0.2828899141256971</v>
      </c>
    </row>
    <row r="208" spans="8:9" ht="12">
      <c r="H208">
        <v>34.85</v>
      </c>
      <c r="I208">
        <v>0.2828899141256971</v>
      </c>
    </row>
    <row r="209" spans="8:9" ht="12">
      <c r="H209">
        <v>34.85</v>
      </c>
      <c r="I209">
        <v>0.2828608133541669</v>
      </c>
    </row>
    <row r="210" spans="8:9" ht="12">
      <c r="H210" t="s">
        <v>307</v>
      </c>
      <c r="I210" t="s">
        <v>306</v>
      </c>
    </row>
    <row r="211" spans="8:9" ht="12">
      <c r="H211">
        <v>35.85</v>
      </c>
      <c r="I211">
        <v>0.2828957735977547</v>
      </c>
    </row>
    <row r="212" spans="8:9" ht="12">
      <c r="H212">
        <v>36.15</v>
      </c>
      <c r="I212">
        <v>0.2828957735977547</v>
      </c>
    </row>
    <row r="213" spans="8:9" ht="12">
      <c r="H213">
        <v>36.15</v>
      </c>
      <c r="I213">
        <v>0.2829443150397813</v>
      </c>
    </row>
    <row r="214" spans="8:9" ht="12">
      <c r="H214">
        <v>35.85</v>
      </c>
      <c r="I214">
        <v>0.2829443150397813</v>
      </c>
    </row>
    <row r="215" spans="8:9" ht="12">
      <c r="H215">
        <v>35.85</v>
      </c>
      <c r="I215">
        <v>0.2828957735977547</v>
      </c>
    </row>
    <row r="216" spans="8:9" ht="12">
      <c r="H216" t="s">
        <v>307</v>
      </c>
      <c r="I216" t="s">
        <v>306</v>
      </c>
    </row>
    <row r="217" spans="8:9" ht="12">
      <c r="H217">
        <v>36.85</v>
      </c>
      <c r="I217">
        <v>0.28289529690826826</v>
      </c>
    </row>
    <row r="218" spans="8:9" ht="12">
      <c r="H218">
        <v>37.15</v>
      </c>
      <c r="I218">
        <v>0.28289529690826826</v>
      </c>
    </row>
    <row r="219" spans="8:9" ht="12">
      <c r="H219">
        <v>37.15</v>
      </c>
      <c r="I219">
        <v>0.28294751358572373</v>
      </c>
    </row>
    <row r="220" spans="8:9" ht="12">
      <c r="H220">
        <v>36.85</v>
      </c>
      <c r="I220">
        <v>0.28294751358572373</v>
      </c>
    </row>
    <row r="221" spans="8:9" ht="12">
      <c r="H221">
        <v>36.85</v>
      </c>
      <c r="I221">
        <v>0.28289529690826826</v>
      </c>
    </row>
    <row r="222" spans="8:9" ht="12">
      <c r="H222" t="s">
        <v>307</v>
      </c>
      <c r="I222" t="s">
        <v>306</v>
      </c>
    </row>
    <row r="223" spans="8:9" ht="12">
      <c r="H223">
        <v>37.85</v>
      </c>
      <c r="I223">
        <v>0.282895074036421</v>
      </c>
    </row>
    <row r="224" spans="8:9" ht="12">
      <c r="H224">
        <v>38.15</v>
      </c>
      <c r="I224">
        <v>0.282895074036421</v>
      </c>
    </row>
    <row r="225" spans="8:9" ht="12">
      <c r="H225">
        <v>38.15</v>
      </c>
      <c r="I225">
        <v>0.282937960086995</v>
      </c>
    </row>
    <row r="226" spans="8:9" ht="12">
      <c r="H226">
        <v>37.85</v>
      </c>
      <c r="I226">
        <v>0.282937960086995</v>
      </c>
    </row>
    <row r="227" spans="8:9" ht="12">
      <c r="H227">
        <v>37.85</v>
      </c>
      <c r="I227">
        <v>0.282895074036421</v>
      </c>
    </row>
    <row r="228" spans="8:9" ht="12">
      <c r="H228" t="s">
        <v>307</v>
      </c>
      <c r="I228" t="s">
        <v>306</v>
      </c>
    </row>
    <row r="229" spans="8:9" ht="12">
      <c r="H229">
        <v>38.85</v>
      </c>
      <c r="I229">
        <v>0.28287351789065834</v>
      </c>
    </row>
    <row r="230" spans="8:9" ht="12">
      <c r="H230">
        <v>39.15</v>
      </c>
      <c r="I230">
        <v>0.28287351789065834</v>
      </c>
    </row>
    <row r="231" spans="8:9" ht="12">
      <c r="H231">
        <v>39.15</v>
      </c>
      <c r="I231">
        <v>0.2829017075551316</v>
      </c>
    </row>
    <row r="232" spans="8:9" ht="12">
      <c r="H232">
        <v>38.85</v>
      </c>
      <c r="I232">
        <v>0.2829017075551316</v>
      </c>
    </row>
    <row r="233" spans="8:9" ht="12">
      <c r="H233">
        <v>38.85</v>
      </c>
      <c r="I233">
        <v>0.28287351789065834</v>
      </c>
    </row>
    <row r="234" spans="8:9" ht="12">
      <c r="H234" t="s">
        <v>307</v>
      </c>
      <c r="I234" t="s">
        <v>306</v>
      </c>
    </row>
    <row r="235" spans="8:9" ht="12">
      <c r="H235">
        <v>39.85</v>
      </c>
      <c r="I235">
        <v>0.2828631145741761</v>
      </c>
    </row>
    <row r="236" spans="8:9" ht="12">
      <c r="H236">
        <v>40.15</v>
      </c>
      <c r="I236">
        <v>0.2828631145741761</v>
      </c>
    </row>
    <row r="237" spans="8:9" ht="12">
      <c r="H237">
        <v>40.15</v>
      </c>
      <c r="I237">
        <v>0.2828914458736679</v>
      </c>
    </row>
    <row r="238" spans="8:9" ht="12">
      <c r="H238">
        <v>39.85</v>
      </c>
      <c r="I238">
        <v>0.2828914458736679</v>
      </c>
    </row>
    <row r="239" spans="8:9" ht="12">
      <c r="H239">
        <v>39.85</v>
      </c>
      <c r="I239">
        <v>0.2828631145741761</v>
      </c>
    </row>
    <row r="240" spans="8:9" ht="12">
      <c r="H240" t="s">
        <v>307</v>
      </c>
      <c r="I240" t="s">
        <v>306</v>
      </c>
    </row>
    <row r="241" spans="8:9" ht="12">
      <c r="H241">
        <v>40.85</v>
      </c>
      <c r="I241">
        <v>0.2828581849782154</v>
      </c>
    </row>
    <row r="242" spans="8:9" ht="12">
      <c r="H242">
        <v>41.15</v>
      </c>
      <c r="I242">
        <v>0.2828581849782154</v>
      </c>
    </row>
    <row r="243" spans="8:9" ht="12">
      <c r="H243">
        <v>41.15</v>
      </c>
      <c r="I243">
        <v>0.2828857321471126</v>
      </c>
    </row>
    <row r="244" spans="8:9" ht="12">
      <c r="H244">
        <v>40.85</v>
      </c>
      <c r="I244">
        <v>0.2828857321471126</v>
      </c>
    </row>
    <row r="245" spans="8:9" ht="12">
      <c r="H245">
        <v>40.85</v>
      </c>
      <c r="I245">
        <v>0.2828581849782154</v>
      </c>
    </row>
    <row r="246" spans="8:9" ht="12">
      <c r="H246" t="s">
        <v>307</v>
      </c>
      <c r="I246" t="s">
        <v>306</v>
      </c>
    </row>
    <row r="247" spans="8:9" ht="12">
      <c r="H247">
        <v>41.85</v>
      </c>
      <c r="I247">
        <v>0.2829138070913934</v>
      </c>
    </row>
    <row r="248" spans="8:9" ht="12">
      <c r="H248">
        <v>42.15</v>
      </c>
      <c r="I248">
        <v>0.2829138070913934</v>
      </c>
    </row>
    <row r="249" spans="8:9" ht="12">
      <c r="H249">
        <v>42.15</v>
      </c>
      <c r="I249">
        <v>0.2829437447138366</v>
      </c>
    </row>
    <row r="250" spans="8:9" ht="12">
      <c r="H250">
        <v>41.85</v>
      </c>
      <c r="I250">
        <v>0.2829437447138366</v>
      </c>
    </row>
    <row r="251" spans="8:9" ht="12">
      <c r="H251">
        <v>41.85</v>
      </c>
      <c r="I251">
        <v>0.2829138070913934</v>
      </c>
    </row>
    <row r="252" spans="8:9" ht="12">
      <c r="H252" t="s">
        <v>307</v>
      </c>
      <c r="I252" t="s">
        <v>306</v>
      </c>
    </row>
    <row r="253" spans="8:9" ht="12">
      <c r="H253">
        <v>42.85</v>
      </c>
      <c r="I253">
        <v>0.2828849732641788</v>
      </c>
    </row>
    <row r="254" spans="8:9" ht="12">
      <c r="H254">
        <v>43.15</v>
      </c>
      <c r="I254">
        <v>0.2828849732641788</v>
      </c>
    </row>
    <row r="255" spans="8:9" ht="12">
      <c r="H255">
        <v>43.15</v>
      </c>
      <c r="I255">
        <v>0.2829122323889212</v>
      </c>
    </row>
    <row r="256" spans="8:9" ht="12">
      <c r="H256">
        <v>42.85</v>
      </c>
      <c r="I256">
        <v>0.2829122323889212</v>
      </c>
    </row>
    <row r="257" spans="8:9" ht="12">
      <c r="H257">
        <v>42.85</v>
      </c>
      <c r="I257">
        <v>0.2828849732641788</v>
      </c>
    </row>
    <row r="258" spans="8:9" ht="12">
      <c r="H258" t="s">
        <v>307</v>
      </c>
      <c r="I258" t="s">
        <v>306</v>
      </c>
    </row>
    <row r="259" spans="8:9" ht="12">
      <c r="H259">
        <v>43.85</v>
      </c>
      <c r="I259">
        <v>0.2829042092358596</v>
      </c>
    </row>
    <row r="260" spans="8:9" ht="12">
      <c r="H260">
        <v>44.15</v>
      </c>
      <c r="I260">
        <v>0.2829042092358596</v>
      </c>
    </row>
    <row r="261" spans="8:9" ht="12">
      <c r="H261">
        <v>44.15</v>
      </c>
      <c r="I261">
        <v>0.28293363484143436</v>
      </c>
    </row>
    <row r="262" spans="8:9" ht="12">
      <c r="H262">
        <v>43.85</v>
      </c>
      <c r="I262">
        <v>0.28293363484143436</v>
      </c>
    </row>
    <row r="263" spans="8:9" ht="12">
      <c r="H263">
        <v>43.85</v>
      </c>
      <c r="I263">
        <v>0.2829042092358596</v>
      </c>
    </row>
    <row r="264" spans="8:9" ht="12">
      <c r="H264" t="s">
        <v>307</v>
      </c>
      <c r="I264" t="s">
        <v>306</v>
      </c>
    </row>
    <row r="265" spans="8:9" ht="12">
      <c r="H265">
        <v>44.85</v>
      </c>
      <c r="I265">
        <v>0.28290107974537704</v>
      </c>
    </row>
    <row r="266" spans="8:9" ht="12">
      <c r="H266">
        <v>45.15</v>
      </c>
      <c r="I266">
        <v>0.28290107974537704</v>
      </c>
    </row>
    <row r="267" spans="8:9" ht="12">
      <c r="H267">
        <v>45.15</v>
      </c>
      <c r="I267">
        <v>0.2829332557064309</v>
      </c>
    </row>
    <row r="268" spans="8:9" ht="12">
      <c r="H268">
        <v>44.85</v>
      </c>
      <c r="I268">
        <v>0.2829332557064309</v>
      </c>
    </row>
    <row r="269" spans="8:9" ht="12">
      <c r="H269">
        <v>44.85</v>
      </c>
      <c r="I269">
        <v>0.28290107974537704</v>
      </c>
    </row>
    <row r="270" spans="8:9" ht="12">
      <c r="H270" t="s">
        <v>307</v>
      </c>
      <c r="I270" t="s">
        <v>306</v>
      </c>
    </row>
    <row r="271" spans="8:9" ht="12">
      <c r="H271">
        <v>45.85</v>
      </c>
      <c r="I271">
        <v>0.2828545276573845</v>
      </c>
    </row>
    <row r="272" spans="8:9" ht="12">
      <c r="H272">
        <v>46.15</v>
      </c>
      <c r="I272">
        <v>0.2828545276573845</v>
      </c>
    </row>
    <row r="273" spans="8:9" ht="12">
      <c r="H273">
        <v>46.15</v>
      </c>
      <c r="I273">
        <v>0.2828838994516495</v>
      </c>
    </row>
    <row r="274" spans="8:9" ht="12">
      <c r="H274">
        <v>45.85</v>
      </c>
      <c r="I274">
        <v>0.2828838994516495</v>
      </c>
    </row>
    <row r="275" spans="8:9" ht="12">
      <c r="H275">
        <v>45.85</v>
      </c>
      <c r="I275">
        <v>0.2828545276573845</v>
      </c>
    </row>
    <row r="276" spans="8:9" ht="12">
      <c r="H276" t="s">
        <v>307</v>
      </c>
      <c r="I276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5.5" style="24" bestFit="1" customWidth="1"/>
    <col min="2" max="2" width="10" style="25" bestFit="1" customWidth="1"/>
  </cols>
  <sheetData>
    <row r="1" spans="1:9" ht="12">
      <c r="A1" s="24" t="s">
        <v>12</v>
      </c>
      <c r="B1" s="25" t="s">
        <v>13</v>
      </c>
      <c r="C1">
        <v>0.2</v>
      </c>
      <c r="D1">
        <v>0.282894704755753</v>
      </c>
      <c r="E1">
        <v>1</v>
      </c>
      <c r="F1">
        <v>0.2828554155030296</v>
      </c>
      <c r="G1">
        <v>1.2186369080879965E-05</v>
      </c>
      <c r="H1">
        <v>0.85</v>
      </c>
      <c r="I1">
        <v>0.2828432291339487</v>
      </c>
    </row>
    <row r="2" spans="1:9" ht="12">
      <c r="A2" s="24" t="s">
        <v>14</v>
      </c>
      <c r="B2" s="25" t="s">
        <v>314</v>
      </c>
      <c r="C2">
        <v>48.8</v>
      </c>
      <c r="D2">
        <v>0.282894704755753</v>
      </c>
      <c r="E2">
        <v>2</v>
      </c>
      <c r="F2">
        <v>0.2829209376294762</v>
      </c>
      <c r="G2">
        <v>1.1365103181666536E-05</v>
      </c>
      <c r="H2">
        <v>1.15</v>
      </c>
      <c r="I2">
        <v>0.2828432291339487</v>
      </c>
    </row>
    <row r="3" spans="1:9" ht="12">
      <c r="A3" s="24" t="s">
        <v>15</v>
      </c>
      <c r="B3" s="26">
        <v>15</v>
      </c>
      <c r="E3">
        <v>3</v>
      </c>
      <c r="F3">
        <v>0.28292196458690816</v>
      </c>
      <c r="G3">
        <v>1.196571931811806E-05</v>
      </c>
      <c r="H3">
        <v>1.15</v>
      </c>
      <c r="I3">
        <v>0.2828676018721105</v>
      </c>
    </row>
    <row r="4" spans="1:9" ht="12">
      <c r="A4" s="24" t="s">
        <v>16</v>
      </c>
      <c r="B4" s="26">
        <v>8</v>
      </c>
      <c r="E4">
        <v>4</v>
      </c>
      <c r="F4">
        <v>0.282868399235531</v>
      </c>
      <c r="G4">
        <v>1.2453992961425625E-05</v>
      </c>
      <c r="H4">
        <v>0.85</v>
      </c>
      <c r="I4">
        <v>0.2828676018721105</v>
      </c>
    </row>
    <row r="5" spans="1:9" ht="12">
      <c r="A5" s="24" t="s">
        <v>17</v>
      </c>
      <c r="B5" s="26">
        <v>1</v>
      </c>
      <c r="E5">
        <v>5</v>
      </c>
      <c r="F5">
        <v>0.2828835033173724</v>
      </c>
      <c r="G5">
        <v>1.1502419416396222E-05</v>
      </c>
      <c r="H5">
        <v>0.85</v>
      </c>
      <c r="I5">
        <v>0.2828432291339487</v>
      </c>
    </row>
    <row r="6" spans="1:9" ht="12">
      <c r="A6" s="24" t="s">
        <v>18</v>
      </c>
      <c r="B6" s="26" t="b">
        <v>1</v>
      </c>
      <c r="E6">
        <v>6</v>
      </c>
      <c r="F6">
        <v>0.28289021650557844</v>
      </c>
      <c r="G6">
        <v>1.3111204540382861E-05</v>
      </c>
      <c r="H6" t="s">
        <v>11</v>
      </c>
      <c r="I6" t="s">
        <v>11</v>
      </c>
    </row>
    <row r="7" spans="1:9" ht="12">
      <c r="A7" s="24" t="s">
        <v>19</v>
      </c>
      <c r="B7" s="26">
        <v>1</v>
      </c>
      <c r="E7">
        <v>7</v>
      </c>
      <c r="F7">
        <v>0.2829077869632986</v>
      </c>
      <c r="G7">
        <v>1.2202459196421802E-05</v>
      </c>
      <c r="H7">
        <v>1.85</v>
      </c>
      <c r="I7">
        <v>0.2829095725262945</v>
      </c>
    </row>
    <row r="8" spans="1:9" ht="12">
      <c r="A8" s="24" t="s">
        <v>20</v>
      </c>
      <c r="B8" s="26" t="b">
        <v>0</v>
      </c>
      <c r="E8">
        <v>8</v>
      </c>
      <c r="F8">
        <v>0.28285257688805615</v>
      </c>
      <c r="G8">
        <v>1.2820858507832743E-05</v>
      </c>
      <c r="H8">
        <v>2.15</v>
      </c>
      <c r="I8">
        <v>0.2829095725262945</v>
      </c>
    </row>
    <row r="9" spans="1:9" ht="12">
      <c r="A9" s="24" t="s">
        <v>21</v>
      </c>
      <c r="B9" s="26" t="b">
        <v>1</v>
      </c>
      <c r="E9">
        <v>9</v>
      </c>
      <c r="F9">
        <v>0.2828849121772427</v>
      </c>
      <c r="G9">
        <v>1.1904917023429584E-05</v>
      </c>
      <c r="H9">
        <v>2.15</v>
      </c>
      <c r="I9">
        <v>0.28293230273265785</v>
      </c>
    </row>
    <row r="10" spans="1:9" ht="12">
      <c r="A10" s="24" t="s">
        <v>22</v>
      </c>
      <c r="B10" s="26" t="b">
        <v>0</v>
      </c>
      <c r="E10">
        <v>10</v>
      </c>
      <c r="F10">
        <v>0.2829015833415495</v>
      </c>
      <c r="G10">
        <v>1.2509585430671109E-05</v>
      </c>
      <c r="H10">
        <v>1.85</v>
      </c>
      <c r="I10">
        <v>0.28293230273265785</v>
      </c>
    </row>
    <row r="11" spans="1:9" ht="12">
      <c r="A11" s="24" t="s">
        <v>23</v>
      </c>
      <c r="B11" s="26" t="b">
        <v>0</v>
      </c>
      <c r="E11">
        <v>11</v>
      </c>
      <c r="F11">
        <v>0.28291426070084547</v>
      </c>
      <c r="G11">
        <v>1.2911720209673284E-05</v>
      </c>
      <c r="H11">
        <v>1.85</v>
      </c>
      <c r="I11">
        <v>0.2829095725262945</v>
      </c>
    </row>
    <row r="12" spans="1:9" ht="12">
      <c r="A12" s="24" t="s">
        <v>24</v>
      </c>
      <c r="B12" s="26" t="s">
        <v>315</v>
      </c>
      <c r="E12">
        <v>12</v>
      </c>
      <c r="F12">
        <v>0.28287355585115703</v>
      </c>
      <c r="G12">
        <v>1.1747923810013929E-05</v>
      </c>
      <c r="H12" t="s">
        <v>307</v>
      </c>
      <c r="I12" t="s">
        <v>306</v>
      </c>
    </row>
    <row r="13" spans="1:9" ht="12">
      <c r="A13" s="24" t="s">
        <v>25</v>
      </c>
      <c r="B13" s="26" t="b">
        <v>1</v>
      </c>
      <c r="E13">
        <v>13</v>
      </c>
      <c r="F13">
        <v>0.28289948915513163</v>
      </c>
      <c r="G13">
        <v>1.2545694270229203E-05</v>
      </c>
      <c r="H13">
        <v>2.85</v>
      </c>
      <c r="I13">
        <v>0.28290999886759005</v>
      </c>
    </row>
    <row r="14" spans="1:9" ht="12">
      <c r="A14" s="24" t="s">
        <v>26</v>
      </c>
      <c r="B14" s="26" t="b">
        <v>0</v>
      </c>
      <c r="E14">
        <v>14</v>
      </c>
      <c r="F14">
        <v>0.2829007014590351</v>
      </c>
      <c r="G14">
        <v>1.2812654405020092E-05</v>
      </c>
      <c r="H14">
        <v>3.15</v>
      </c>
      <c r="I14">
        <v>0.28290999886759005</v>
      </c>
    </row>
    <row r="15" spans="1:9" ht="12">
      <c r="A15" s="24" t="s">
        <v>27</v>
      </c>
      <c r="B15" s="26" t="b">
        <v>0</v>
      </c>
      <c r="E15">
        <v>15</v>
      </c>
      <c r="F15">
        <v>0.28286806615044435</v>
      </c>
      <c r="G15">
        <v>1.3436940193400656E-05</v>
      </c>
      <c r="H15">
        <v>3.15</v>
      </c>
      <c r="I15">
        <v>0.28293393030622627</v>
      </c>
    </row>
    <row r="16" spans="1:9" ht="12">
      <c r="A16" s="24" t="s">
        <v>28</v>
      </c>
      <c r="B16" s="26">
        <v>1</v>
      </c>
      <c r="E16">
        <v>16</v>
      </c>
      <c r="F16">
        <v>0.2828879260501819</v>
      </c>
      <c r="G16">
        <v>1.1837950571931932E-05</v>
      </c>
      <c r="H16">
        <v>2.85</v>
      </c>
      <c r="I16">
        <v>0.28293393030622627</v>
      </c>
    </row>
    <row r="17" spans="5:9" ht="12">
      <c r="E17">
        <v>17</v>
      </c>
      <c r="F17">
        <v>0.2828641106973579</v>
      </c>
      <c r="G17">
        <v>1.1963986171079149E-05</v>
      </c>
      <c r="H17">
        <v>2.85</v>
      </c>
      <c r="I17">
        <v>0.28290999886759005</v>
      </c>
    </row>
    <row r="18" spans="5:9" ht="12">
      <c r="E18">
        <v>18</v>
      </c>
      <c r="F18">
        <v>0.28291843729074756</v>
      </c>
      <c r="G18">
        <v>1.1815434049284776E-05</v>
      </c>
      <c r="H18" t="s">
        <v>307</v>
      </c>
      <c r="I18" t="s">
        <v>306</v>
      </c>
    </row>
    <row r="19" spans="5:9" ht="12">
      <c r="E19">
        <v>19</v>
      </c>
      <c r="F19">
        <v>0.2829214566367929</v>
      </c>
      <c r="G19">
        <v>1.1723349673657272E-05</v>
      </c>
      <c r="H19">
        <v>3.85</v>
      </c>
      <c r="I19">
        <v>0.2828559452425696</v>
      </c>
    </row>
    <row r="20" spans="5:9" ht="12">
      <c r="E20">
        <v>20</v>
      </c>
      <c r="F20">
        <v>0.282882289046898</v>
      </c>
      <c r="G20">
        <v>1.1280312195222321E-05</v>
      </c>
      <c r="H20">
        <v>4.15</v>
      </c>
      <c r="I20">
        <v>0.2828559452425696</v>
      </c>
    </row>
    <row r="21" spans="5:9" ht="12">
      <c r="E21">
        <v>21</v>
      </c>
      <c r="F21">
        <v>0.28286947239738125</v>
      </c>
      <c r="G21">
        <v>1.1486594499339153E-05</v>
      </c>
      <c r="H21">
        <v>4.15</v>
      </c>
      <c r="I21">
        <v>0.2828808532284924</v>
      </c>
    </row>
    <row r="22" spans="5:9" ht="12">
      <c r="E22">
        <v>22</v>
      </c>
      <c r="F22">
        <v>0.2828584812093133</v>
      </c>
      <c r="G22">
        <v>1.1216277014405127E-05</v>
      </c>
      <c r="H22">
        <v>3.85</v>
      </c>
      <c r="I22">
        <v>0.2828808532284924</v>
      </c>
    </row>
    <row r="23" spans="5:9" ht="12">
      <c r="E23">
        <v>23</v>
      </c>
      <c r="F23">
        <v>0.2828869066031546</v>
      </c>
      <c r="G23">
        <v>1.1296426979986439E-05</v>
      </c>
      <c r="H23">
        <v>3.85</v>
      </c>
      <c r="I23">
        <v>0.2828559452425696</v>
      </c>
    </row>
    <row r="24" spans="5:9" ht="12">
      <c r="E24">
        <v>24</v>
      </c>
      <c r="F24">
        <v>0.282890468237019</v>
      </c>
      <c r="G24">
        <v>1.0929743238029573E-05</v>
      </c>
      <c r="H24" t="s">
        <v>307</v>
      </c>
      <c r="I24" t="s">
        <v>306</v>
      </c>
    </row>
    <row r="25" spans="5:9" ht="12">
      <c r="E25">
        <v>25</v>
      </c>
      <c r="F25">
        <v>0.2829378384606565</v>
      </c>
      <c r="G25">
        <v>1.3098239675863683E-05</v>
      </c>
      <c r="H25">
        <v>4.85</v>
      </c>
      <c r="I25">
        <v>0.282872000897956</v>
      </c>
    </row>
    <row r="26" spans="5:9" ht="12">
      <c r="E26">
        <v>26</v>
      </c>
      <c r="F26">
        <v>0.28290967896958447</v>
      </c>
      <c r="G26">
        <v>1.2687875396630573E-05</v>
      </c>
      <c r="H26">
        <v>5.15</v>
      </c>
      <c r="I26">
        <v>0.282872000897956</v>
      </c>
    </row>
    <row r="27" spans="5:9" ht="12">
      <c r="E27">
        <v>27</v>
      </c>
      <c r="F27">
        <v>0.28286927826687985</v>
      </c>
      <c r="G27">
        <v>1.326642486031629E-05</v>
      </c>
      <c r="H27">
        <v>5.15</v>
      </c>
      <c r="I27">
        <v>0.2828950057367888</v>
      </c>
    </row>
    <row r="28" spans="5:9" ht="12">
      <c r="E28">
        <v>28</v>
      </c>
      <c r="F28">
        <v>0.2829170043300343</v>
      </c>
      <c r="G28">
        <v>1.328023688117483E-05</v>
      </c>
      <c r="H28">
        <v>4.85</v>
      </c>
      <c r="I28">
        <v>0.2828950057367888</v>
      </c>
    </row>
    <row r="29" spans="5:9" ht="12">
      <c r="E29">
        <v>29</v>
      </c>
      <c r="F29">
        <v>0.2828873511181492</v>
      </c>
      <c r="G29">
        <v>1.1368793398132663E-05</v>
      </c>
      <c r="H29">
        <v>4.85</v>
      </c>
      <c r="I29">
        <v>0.282872000897956</v>
      </c>
    </row>
    <row r="30" spans="5:9" ht="12">
      <c r="E30">
        <v>30</v>
      </c>
      <c r="F30">
        <v>0.2828628496752454</v>
      </c>
      <c r="G30">
        <v>1.3081683839772862E-05</v>
      </c>
      <c r="H30" t="s">
        <v>307</v>
      </c>
      <c r="I30" t="s">
        <v>306</v>
      </c>
    </row>
    <row r="31" spans="5:9" ht="12">
      <c r="E31">
        <v>31</v>
      </c>
      <c r="F31">
        <v>0.282887649710323</v>
      </c>
      <c r="G31">
        <v>2.69501690077866E-05</v>
      </c>
      <c r="H31">
        <v>5.85</v>
      </c>
      <c r="I31">
        <v>0.28287710530103805</v>
      </c>
    </row>
    <row r="32" spans="5:9" ht="12">
      <c r="E32">
        <v>32</v>
      </c>
      <c r="F32">
        <v>0.282918496814993</v>
      </c>
      <c r="G32">
        <v>2.38089368743678E-05</v>
      </c>
      <c r="H32">
        <v>6.15</v>
      </c>
      <c r="I32">
        <v>0.28287710530103805</v>
      </c>
    </row>
    <row r="33" spans="5:9" ht="12">
      <c r="E33">
        <v>33</v>
      </c>
      <c r="F33">
        <v>0.282945462701425</v>
      </c>
      <c r="G33">
        <v>1.42063548080735E-05</v>
      </c>
      <c r="H33">
        <v>6.15</v>
      </c>
      <c r="I33">
        <v>0.28290332771011883</v>
      </c>
    </row>
    <row r="34" spans="5:9" ht="12">
      <c r="E34">
        <v>34</v>
      </c>
      <c r="F34">
        <v>0.282949179596883</v>
      </c>
      <c r="G34">
        <v>1.39074580075129E-05</v>
      </c>
      <c r="H34">
        <v>5.85</v>
      </c>
      <c r="I34">
        <v>0.28290332771011883</v>
      </c>
    </row>
    <row r="35" spans="5:9" ht="12">
      <c r="E35">
        <v>35</v>
      </c>
      <c r="F35">
        <v>0.282893065918631</v>
      </c>
      <c r="G35">
        <v>1.37576757223328E-05</v>
      </c>
      <c r="H35">
        <v>5.85</v>
      </c>
      <c r="I35">
        <v>0.28287710530103805</v>
      </c>
    </row>
    <row r="36" spans="5:9" ht="12">
      <c r="E36">
        <v>36</v>
      </c>
      <c r="F36">
        <v>0.282875363739932</v>
      </c>
      <c r="G36">
        <v>1.45503857650698E-05</v>
      </c>
      <c r="H36" t="s">
        <v>307</v>
      </c>
      <c r="I36" t="s">
        <v>306</v>
      </c>
    </row>
    <row r="37" spans="5:9" ht="12">
      <c r="E37">
        <v>37</v>
      </c>
      <c r="F37">
        <v>0.282920044318768</v>
      </c>
      <c r="G37">
        <v>2.4270721013271E-05</v>
      </c>
      <c r="H37">
        <v>6.85</v>
      </c>
      <c r="I37">
        <v>0.2828955845041022</v>
      </c>
    </row>
    <row r="38" spans="5:9" ht="12">
      <c r="E38">
        <v>38</v>
      </c>
      <c r="F38">
        <v>0.282921405246996</v>
      </c>
      <c r="G38">
        <v>2.61083387277238E-05</v>
      </c>
      <c r="H38">
        <v>7.15</v>
      </c>
      <c r="I38">
        <v>0.2828955845041022</v>
      </c>
    </row>
    <row r="39" spans="5:9" ht="12">
      <c r="E39">
        <v>39</v>
      </c>
      <c r="F39">
        <v>0.282916517061708</v>
      </c>
      <c r="G39">
        <v>2.1443025287013E-05</v>
      </c>
      <c r="H39">
        <v>7.15</v>
      </c>
      <c r="I39">
        <v>0.282919989422495</v>
      </c>
    </row>
    <row r="40" spans="5:9" ht="12">
      <c r="E40">
        <v>40</v>
      </c>
      <c r="F40">
        <v>0.282952054315599</v>
      </c>
      <c r="G40">
        <v>1.29325917528383E-05</v>
      </c>
      <c r="H40">
        <v>6.85</v>
      </c>
      <c r="I40">
        <v>0.282919989422495</v>
      </c>
    </row>
    <row r="41" spans="5:9" ht="12">
      <c r="E41">
        <v>41</v>
      </c>
      <c r="F41">
        <v>0.282887612722895</v>
      </c>
      <c r="G41">
        <v>1.40948322366142E-05</v>
      </c>
      <c r="H41">
        <v>6.85</v>
      </c>
      <c r="I41">
        <v>0.2828955845041022</v>
      </c>
    </row>
    <row r="42" spans="5:9" ht="12">
      <c r="E42">
        <v>42</v>
      </c>
      <c r="F42">
        <v>0.282877280223922</v>
      </c>
      <c r="G42">
        <v>1.4165649745865E-05</v>
      </c>
      <c r="H42" t="s">
        <v>307</v>
      </c>
      <c r="I42" t="s">
        <v>306</v>
      </c>
    </row>
    <row r="43" spans="5:9" ht="12">
      <c r="E43">
        <v>43</v>
      </c>
      <c r="F43">
        <v>0.282871958562664</v>
      </c>
      <c r="G43">
        <v>1.37735844485892E-05</v>
      </c>
      <c r="H43">
        <v>7.85</v>
      </c>
      <c r="I43">
        <v>0.2828397560295483</v>
      </c>
    </row>
    <row r="44" spans="5:9" ht="12">
      <c r="E44">
        <v>44</v>
      </c>
      <c r="F44">
        <v>0.282928775902615</v>
      </c>
      <c r="G44">
        <v>1.49688112215823E-05</v>
      </c>
      <c r="H44">
        <v>8.15</v>
      </c>
      <c r="I44">
        <v>0.2828397560295483</v>
      </c>
    </row>
    <row r="45" spans="5:9" ht="12">
      <c r="E45">
        <v>45</v>
      </c>
      <c r="F45">
        <v>0.28289860282655</v>
      </c>
      <c r="G45">
        <v>1.36295623712058E-05</v>
      </c>
      <c r="H45">
        <v>8.15</v>
      </c>
      <c r="I45">
        <v>0.282865397746564</v>
      </c>
    </row>
    <row r="46" spans="5:9" ht="12">
      <c r="E46">
        <v>46</v>
      </c>
      <c r="F46">
        <v>0.282918922038647</v>
      </c>
      <c r="G46">
        <v>1.47128027873907E-05</v>
      </c>
      <c r="H46">
        <v>7.85</v>
      </c>
      <c r="I46">
        <v>0.282865397746564</v>
      </c>
    </row>
    <row r="47" spans="5:9" ht="12">
      <c r="E47">
        <v>47</v>
      </c>
      <c r="F47">
        <v>0.282917167725904</v>
      </c>
      <c r="G47">
        <v>1.60879805269094E-05</v>
      </c>
      <c r="H47">
        <v>7.85</v>
      </c>
      <c r="I47">
        <v>0.2828397560295483</v>
      </c>
    </row>
    <row r="48" spans="5:9" ht="12">
      <c r="E48">
        <v>48</v>
      </c>
      <c r="F48">
        <v>0.282869213554517</v>
      </c>
      <c r="G48">
        <v>1.46858971324986E-05</v>
      </c>
      <c r="H48" t="s">
        <v>307</v>
      </c>
      <c r="I48" t="s">
        <v>306</v>
      </c>
    </row>
    <row r="49" spans="5:9" ht="12">
      <c r="E49" t="s">
        <v>10</v>
      </c>
      <c r="F49" t="s">
        <v>10</v>
      </c>
      <c r="G49" t="s">
        <v>10</v>
      </c>
      <c r="H49">
        <v>8.85</v>
      </c>
      <c r="I49">
        <v>0.2828730072602193</v>
      </c>
    </row>
    <row r="50" spans="8:9" ht="12">
      <c r="H50">
        <v>9.15</v>
      </c>
      <c r="I50">
        <v>0.2828730072602193</v>
      </c>
    </row>
    <row r="51" spans="8:9" ht="12">
      <c r="H51">
        <v>9.15</v>
      </c>
      <c r="I51">
        <v>0.2828968170942661</v>
      </c>
    </row>
    <row r="52" spans="8:9" ht="12">
      <c r="H52">
        <v>8.85</v>
      </c>
      <c r="I52">
        <v>0.2828968170942661</v>
      </c>
    </row>
    <row r="53" spans="8:9" ht="12">
      <c r="H53">
        <v>8.85</v>
      </c>
      <c r="I53">
        <v>0.2828730072602193</v>
      </c>
    </row>
    <row r="54" spans="8:9" ht="12">
      <c r="H54" t="s">
        <v>307</v>
      </c>
      <c r="I54" t="s">
        <v>306</v>
      </c>
    </row>
    <row r="55" spans="8:9" ht="12">
      <c r="H55">
        <v>9.85</v>
      </c>
      <c r="I55">
        <v>0.2828890737561188</v>
      </c>
    </row>
    <row r="56" spans="8:9" ht="12">
      <c r="H56">
        <v>10.15</v>
      </c>
      <c r="I56">
        <v>0.2828890737561188</v>
      </c>
    </row>
    <row r="57" spans="8:9" ht="12">
      <c r="H57">
        <v>10.15</v>
      </c>
      <c r="I57">
        <v>0.2829140929269802</v>
      </c>
    </row>
    <row r="58" spans="8:9" ht="12">
      <c r="H58">
        <v>9.85</v>
      </c>
      <c r="I58">
        <v>0.2829140929269802</v>
      </c>
    </row>
    <row r="59" spans="8:9" ht="12">
      <c r="H59">
        <v>9.85</v>
      </c>
      <c r="I59">
        <v>0.2828890737561188</v>
      </c>
    </row>
    <row r="60" spans="8:9" ht="12">
      <c r="H60" t="s">
        <v>307</v>
      </c>
      <c r="I60" t="s">
        <v>306</v>
      </c>
    </row>
    <row r="61" spans="8:9" ht="12">
      <c r="H61">
        <v>10.85</v>
      </c>
      <c r="I61">
        <v>0.2829013489806358</v>
      </c>
    </row>
    <row r="62" spans="8:9" ht="12">
      <c r="H62">
        <v>11.15</v>
      </c>
      <c r="I62">
        <v>0.2829013489806358</v>
      </c>
    </row>
    <row r="63" spans="8:9" ht="12">
      <c r="H63">
        <v>11.15</v>
      </c>
      <c r="I63">
        <v>0.28292717242105514</v>
      </c>
    </row>
    <row r="64" spans="8:9" ht="12">
      <c r="H64">
        <v>10.85</v>
      </c>
      <c r="I64">
        <v>0.28292717242105514</v>
      </c>
    </row>
    <row r="65" spans="8:9" ht="12">
      <c r="H65">
        <v>10.85</v>
      </c>
      <c r="I65">
        <v>0.2829013489806358</v>
      </c>
    </row>
    <row r="66" spans="8:9" ht="12">
      <c r="H66" t="s">
        <v>307</v>
      </c>
      <c r="I66" t="s">
        <v>306</v>
      </c>
    </row>
    <row r="67" spans="8:9" ht="12">
      <c r="H67">
        <v>11.85</v>
      </c>
      <c r="I67">
        <v>0.282861807927347</v>
      </c>
    </row>
    <row r="68" spans="8:9" ht="12">
      <c r="H68">
        <v>12.15</v>
      </c>
      <c r="I68">
        <v>0.282861807927347</v>
      </c>
    </row>
    <row r="69" spans="8:9" ht="12">
      <c r="H69">
        <v>12.15</v>
      </c>
      <c r="I69">
        <v>0.28288530377496707</v>
      </c>
    </row>
    <row r="70" spans="8:9" ht="12">
      <c r="H70">
        <v>11.85</v>
      </c>
      <c r="I70">
        <v>0.28288530377496707</v>
      </c>
    </row>
    <row r="71" spans="8:9" ht="12">
      <c r="H71">
        <v>11.85</v>
      </c>
      <c r="I71">
        <v>0.282861807927347</v>
      </c>
    </row>
    <row r="72" spans="8:9" ht="12">
      <c r="H72" t="s">
        <v>307</v>
      </c>
      <c r="I72" t="s">
        <v>306</v>
      </c>
    </row>
    <row r="73" spans="8:9" ht="12">
      <c r="H73">
        <v>12.85</v>
      </c>
      <c r="I73">
        <v>0.2828869434608614</v>
      </c>
    </row>
    <row r="74" spans="8:9" ht="12">
      <c r="H74">
        <v>13.15</v>
      </c>
      <c r="I74">
        <v>0.2828869434608614</v>
      </c>
    </row>
    <row r="75" spans="8:9" ht="12">
      <c r="H75">
        <v>13.15</v>
      </c>
      <c r="I75">
        <v>0.28291203484940186</v>
      </c>
    </row>
    <row r="76" spans="8:9" ht="12">
      <c r="H76">
        <v>12.85</v>
      </c>
      <c r="I76">
        <v>0.28291203484940186</v>
      </c>
    </row>
    <row r="77" spans="8:9" ht="12">
      <c r="H77">
        <v>12.85</v>
      </c>
      <c r="I77">
        <v>0.2828869434608614</v>
      </c>
    </row>
    <row r="78" spans="8:9" ht="12">
      <c r="H78" t="s">
        <v>307</v>
      </c>
      <c r="I78" t="s">
        <v>306</v>
      </c>
    </row>
    <row r="79" spans="8:9" ht="12">
      <c r="H79">
        <v>13.85</v>
      </c>
      <c r="I79">
        <v>0.2828878888046301</v>
      </c>
    </row>
    <row r="80" spans="8:9" ht="12">
      <c r="H80">
        <v>14.15</v>
      </c>
      <c r="I80">
        <v>0.2828878888046301</v>
      </c>
    </row>
    <row r="81" spans="8:9" ht="12">
      <c r="H81">
        <v>14.15</v>
      </c>
      <c r="I81">
        <v>0.2829135141134401</v>
      </c>
    </row>
    <row r="82" spans="8:9" ht="12">
      <c r="H82">
        <v>13.85</v>
      </c>
      <c r="I82">
        <v>0.2829135141134401</v>
      </c>
    </row>
    <row r="83" spans="8:9" ht="12">
      <c r="H83">
        <v>13.85</v>
      </c>
      <c r="I83">
        <v>0.2828878888046301</v>
      </c>
    </row>
    <row r="84" spans="8:9" ht="12">
      <c r="H84" t="s">
        <v>307</v>
      </c>
      <c r="I84" t="s">
        <v>306</v>
      </c>
    </row>
    <row r="85" spans="8:9" ht="12">
      <c r="H85">
        <v>14.85</v>
      </c>
      <c r="I85">
        <v>0.28285462921025095</v>
      </c>
    </row>
    <row r="86" spans="8:9" ht="12">
      <c r="H86">
        <v>15.15</v>
      </c>
      <c r="I86">
        <v>0.28285462921025095</v>
      </c>
    </row>
    <row r="87" spans="8:9" ht="12">
      <c r="H87">
        <v>15.15</v>
      </c>
      <c r="I87">
        <v>0.28288150309063775</v>
      </c>
    </row>
    <row r="88" spans="8:9" ht="12">
      <c r="H88">
        <v>14.85</v>
      </c>
      <c r="I88">
        <v>0.28288150309063775</v>
      </c>
    </row>
    <row r="89" spans="8:9" ht="12">
      <c r="H89">
        <v>14.85</v>
      </c>
      <c r="I89">
        <v>0.28285462921025095</v>
      </c>
    </row>
    <row r="90" spans="8:9" ht="12">
      <c r="H90" t="s">
        <v>307</v>
      </c>
      <c r="I90" t="s">
        <v>306</v>
      </c>
    </row>
    <row r="91" spans="8:9" ht="12">
      <c r="H91">
        <v>15.85</v>
      </c>
      <c r="I91">
        <v>0.28287608809961</v>
      </c>
    </row>
    <row r="92" spans="8:9" ht="12">
      <c r="H92">
        <v>16.15</v>
      </c>
      <c r="I92">
        <v>0.28287608809961</v>
      </c>
    </row>
    <row r="93" spans="8:9" ht="12">
      <c r="H93">
        <v>16.15</v>
      </c>
      <c r="I93">
        <v>0.28289976400075384</v>
      </c>
    </row>
    <row r="94" spans="8:9" ht="12">
      <c r="H94">
        <v>15.85</v>
      </c>
      <c r="I94">
        <v>0.28289976400075384</v>
      </c>
    </row>
    <row r="95" spans="8:9" ht="12">
      <c r="H95">
        <v>15.85</v>
      </c>
      <c r="I95">
        <v>0.28287608809961</v>
      </c>
    </row>
    <row r="96" spans="8:9" ht="12">
      <c r="H96" t="s">
        <v>307</v>
      </c>
      <c r="I96" t="s">
        <v>306</v>
      </c>
    </row>
    <row r="97" spans="8:9" ht="12">
      <c r="H97">
        <v>16.85</v>
      </c>
      <c r="I97">
        <v>0.2828521467111868</v>
      </c>
    </row>
    <row r="98" spans="8:9" ht="12">
      <c r="H98">
        <v>17.15</v>
      </c>
      <c r="I98">
        <v>0.2828521467111868</v>
      </c>
    </row>
    <row r="99" spans="8:9" ht="12">
      <c r="H99">
        <v>17.15</v>
      </c>
      <c r="I99">
        <v>0.282876074683529</v>
      </c>
    </row>
    <row r="100" spans="8:9" ht="12">
      <c r="H100">
        <v>16.85</v>
      </c>
      <c r="I100">
        <v>0.282876074683529</v>
      </c>
    </row>
    <row r="101" spans="8:9" ht="12">
      <c r="H101">
        <v>16.85</v>
      </c>
      <c r="I101">
        <v>0.2828521467111868</v>
      </c>
    </row>
    <row r="102" spans="8:9" ht="12">
      <c r="H102" t="s">
        <v>307</v>
      </c>
      <c r="I102" t="s">
        <v>306</v>
      </c>
    </row>
    <row r="103" spans="8:9" ht="12">
      <c r="H103">
        <v>17.85</v>
      </c>
      <c r="I103">
        <v>0.2829066218566983</v>
      </c>
    </row>
    <row r="104" spans="8:9" ht="12">
      <c r="H104">
        <v>18.15</v>
      </c>
      <c r="I104">
        <v>0.2829066218566983</v>
      </c>
    </row>
    <row r="105" spans="8:9" ht="12">
      <c r="H105">
        <v>18.15</v>
      </c>
      <c r="I105">
        <v>0.2829302527247968</v>
      </c>
    </row>
    <row r="106" spans="8:9" ht="12">
      <c r="H106">
        <v>17.85</v>
      </c>
      <c r="I106">
        <v>0.2829302527247968</v>
      </c>
    </row>
    <row r="107" spans="8:9" ht="12">
      <c r="H107">
        <v>17.85</v>
      </c>
      <c r="I107">
        <v>0.2829066218566983</v>
      </c>
    </row>
    <row r="108" spans="8:9" ht="12">
      <c r="H108" t="s">
        <v>307</v>
      </c>
      <c r="I108" t="s">
        <v>306</v>
      </c>
    </row>
    <row r="109" spans="8:9" ht="12">
      <c r="H109">
        <v>18.85</v>
      </c>
      <c r="I109">
        <v>0.28290973328711927</v>
      </c>
    </row>
    <row r="110" spans="8:9" ht="12">
      <c r="H110">
        <v>19.15</v>
      </c>
      <c r="I110">
        <v>0.28290973328711927</v>
      </c>
    </row>
    <row r="111" spans="8:9" ht="12">
      <c r="H111">
        <v>19.15</v>
      </c>
      <c r="I111">
        <v>0.28293317998646655</v>
      </c>
    </row>
    <row r="112" spans="8:9" ht="12">
      <c r="H112">
        <v>18.85</v>
      </c>
      <c r="I112">
        <v>0.28293317998646655</v>
      </c>
    </row>
    <row r="113" spans="8:9" ht="12">
      <c r="H113">
        <v>18.85</v>
      </c>
      <c r="I113">
        <v>0.28290973328711927</v>
      </c>
    </row>
    <row r="114" spans="8:9" ht="12">
      <c r="H114" t="s">
        <v>307</v>
      </c>
      <c r="I114" t="s">
        <v>306</v>
      </c>
    </row>
    <row r="115" spans="8:9" ht="12">
      <c r="H115">
        <v>19.85</v>
      </c>
      <c r="I115">
        <v>0.2828710087347028</v>
      </c>
    </row>
    <row r="116" spans="8:9" ht="12">
      <c r="H116">
        <v>20.15</v>
      </c>
      <c r="I116">
        <v>0.2828710087347028</v>
      </c>
    </row>
    <row r="117" spans="8:9" ht="12">
      <c r="H117">
        <v>20.15</v>
      </c>
      <c r="I117">
        <v>0.2828935693590932</v>
      </c>
    </row>
    <row r="118" spans="8:9" ht="12">
      <c r="H118">
        <v>19.85</v>
      </c>
      <c r="I118">
        <v>0.2828935693590932</v>
      </c>
    </row>
    <row r="119" spans="8:9" ht="12">
      <c r="H119">
        <v>19.85</v>
      </c>
      <c r="I119">
        <v>0.2828710087347028</v>
      </c>
    </row>
    <row r="120" spans="8:9" ht="12">
      <c r="H120" t="s">
        <v>307</v>
      </c>
      <c r="I120" t="s">
        <v>306</v>
      </c>
    </row>
    <row r="121" spans="8:9" ht="12">
      <c r="H121">
        <v>20.85</v>
      </c>
      <c r="I121">
        <v>0.2828579858028819</v>
      </c>
    </row>
    <row r="122" spans="8:9" ht="12">
      <c r="H122">
        <v>21.15</v>
      </c>
      <c r="I122">
        <v>0.2828579858028819</v>
      </c>
    </row>
    <row r="123" spans="8:9" ht="12">
      <c r="H123">
        <v>21.15</v>
      </c>
      <c r="I123">
        <v>0.2828809589918806</v>
      </c>
    </row>
    <row r="124" spans="8:9" ht="12">
      <c r="H124">
        <v>20.85</v>
      </c>
      <c r="I124">
        <v>0.2828809589918806</v>
      </c>
    </row>
    <row r="125" spans="8:9" ht="12">
      <c r="H125">
        <v>20.85</v>
      </c>
      <c r="I125">
        <v>0.2828579858028819</v>
      </c>
    </row>
    <row r="126" spans="8:9" ht="12">
      <c r="H126" t="s">
        <v>307</v>
      </c>
      <c r="I126" t="s">
        <v>306</v>
      </c>
    </row>
    <row r="127" spans="8:9" ht="12">
      <c r="H127">
        <v>21.85</v>
      </c>
      <c r="I127">
        <v>0.2828472649322989</v>
      </c>
    </row>
    <row r="128" spans="8:9" ht="12">
      <c r="H128">
        <v>22.15</v>
      </c>
      <c r="I128">
        <v>0.2828472649322989</v>
      </c>
    </row>
    <row r="129" spans="8:9" ht="12">
      <c r="H129">
        <v>22.15</v>
      </c>
      <c r="I129">
        <v>0.2828696974863277</v>
      </c>
    </row>
    <row r="130" spans="8:9" ht="12">
      <c r="H130">
        <v>21.85</v>
      </c>
      <c r="I130">
        <v>0.2828696974863277</v>
      </c>
    </row>
    <row r="131" spans="8:9" ht="12">
      <c r="H131">
        <v>21.85</v>
      </c>
      <c r="I131">
        <v>0.2828472649322989</v>
      </c>
    </row>
    <row r="132" spans="8:9" ht="12">
      <c r="H132" t="s">
        <v>307</v>
      </c>
      <c r="I132" t="s">
        <v>306</v>
      </c>
    </row>
    <row r="133" spans="8:9" ht="12">
      <c r="H133">
        <v>22.85</v>
      </c>
      <c r="I133">
        <v>0.2828756101761746</v>
      </c>
    </row>
    <row r="134" spans="8:9" ht="12">
      <c r="H134">
        <v>23.15</v>
      </c>
      <c r="I134">
        <v>0.2828756101761746</v>
      </c>
    </row>
    <row r="135" spans="8:9" ht="12">
      <c r="H135">
        <v>23.15</v>
      </c>
      <c r="I135">
        <v>0.2828982030301346</v>
      </c>
    </row>
    <row r="136" spans="8:9" ht="12">
      <c r="H136">
        <v>22.85</v>
      </c>
      <c r="I136">
        <v>0.2828982030301346</v>
      </c>
    </row>
    <row r="137" spans="8:9" ht="12">
      <c r="H137">
        <v>22.85</v>
      </c>
      <c r="I137">
        <v>0.2828756101761746</v>
      </c>
    </row>
    <row r="138" spans="8:9" ht="12">
      <c r="H138" t="s">
        <v>307</v>
      </c>
      <c r="I138" t="s">
        <v>306</v>
      </c>
    </row>
    <row r="139" spans="8:9" ht="12">
      <c r="H139">
        <v>23.85</v>
      </c>
      <c r="I139">
        <v>0.282879538493781</v>
      </c>
    </row>
    <row r="140" spans="8:9" ht="12">
      <c r="H140">
        <v>24.15</v>
      </c>
      <c r="I140">
        <v>0.282879538493781</v>
      </c>
    </row>
    <row r="141" spans="8:9" ht="12">
      <c r="H141">
        <v>24.15</v>
      </c>
      <c r="I141">
        <v>0.28290139798025704</v>
      </c>
    </row>
    <row r="142" spans="8:9" ht="12">
      <c r="H142">
        <v>23.85</v>
      </c>
      <c r="I142">
        <v>0.28290139798025704</v>
      </c>
    </row>
    <row r="143" spans="8:9" ht="12">
      <c r="H143">
        <v>23.85</v>
      </c>
      <c r="I143">
        <v>0.282879538493781</v>
      </c>
    </row>
    <row r="144" spans="8:9" ht="12">
      <c r="H144" t="s">
        <v>307</v>
      </c>
      <c r="I144" t="s">
        <v>306</v>
      </c>
    </row>
    <row r="145" spans="8:9" ht="12">
      <c r="H145">
        <v>24.85</v>
      </c>
      <c r="I145">
        <v>0.28292474022098063</v>
      </c>
    </row>
    <row r="146" spans="8:9" ht="12">
      <c r="H146">
        <v>25.15</v>
      </c>
      <c r="I146">
        <v>0.28292474022098063</v>
      </c>
    </row>
    <row r="147" spans="8:9" ht="12">
      <c r="H147">
        <v>25.15</v>
      </c>
      <c r="I147">
        <v>0.2829509367003324</v>
      </c>
    </row>
    <row r="148" spans="8:9" ht="12">
      <c r="H148">
        <v>24.85</v>
      </c>
      <c r="I148">
        <v>0.2829509367003324</v>
      </c>
    </row>
    <row r="149" spans="8:9" ht="12">
      <c r="H149">
        <v>24.85</v>
      </c>
      <c r="I149">
        <v>0.28292474022098063</v>
      </c>
    </row>
    <row r="150" spans="8:9" ht="12">
      <c r="H150" t="s">
        <v>307</v>
      </c>
      <c r="I150" t="s">
        <v>306</v>
      </c>
    </row>
    <row r="151" spans="8:9" ht="12">
      <c r="H151">
        <v>25.85</v>
      </c>
      <c r="I151">
        <v>0.2828969910941878</v>
      </c>
    </row>
    <row r="152" spans="8:9" ht="12">
      <c r="H152">
        <v>26.15</v>
      </c>
      <c r="I152">
        <v>0.2828969910941878</v>
      </c>
    </row>
    <row r="153" spans="8:9" ht="12">
      <c r="H153">
        <v>26.15</v>
      </c>
      <c r="I153">
        <v>0.2829223668449811</v>
      </c>
    </row>
    <row r="154" spans="8:9" ht="12">
      <c r="H154">
        <v>25.85</v>
      </c>
      <c r="I154">
        <v>0.2829223668449811</v>
      </c>
    </row>
    <row r="155" spans="8:9" ht="12">
      <c r="H155">
        <v>25.85</v>
      </c>
      <c r="I155">
        <v>0.2828969910941878</v>
      </c>
    </row>
    <row r="156" spans="8:9" ht="12">
      <c r="H156" t="s">
        <v>307</v>
      </c>
      <c r="I156" t="s">
        <v>306</v>
      </c>
    </row>
    <row r="157" spans="8:9" ht="12">
      <c r="H157">
        <v>26.85</v>
      </c>
      <c r="I157">
        <v>0.28285601184201953</v>
      </c>
    </row>
    <row r="158" spans="8:9" ht="12">
      <c r="H158">
        <v>27.15</v>
      </c>
      <c r="I158">
        <v>0.28285601184201953</v>
      </c>
    </row>
    <row r="159" spans="8:9" ht="12">
      <c r="H159">
        <v>27.15</v>
      </c>
      <c r="I159">
        <v>0.2828825446917402</v>
      </c>
    </row>
    <row r="160" spans="8:9" ht="12">
      <c r="H160">
        <v>26.85</v>
      </c>
      <c r="I160">
        <v>0.2828825446917402</v>
      </c>
    </row>
    <row r="161" spans="8:9" ht="12">
      <c r="H161">
        <v>26.85</v>
      </c>
      <c r="I161">
        <v>0.28285601184201953</v>
      </c>
    </row>
    <row r="162" spans="8:9" ht="12">
      <c r="H162" t="s">
        <v>307</v>
      </c>
      <c r="I162" t="s">
        <v>306</v>
      </c>
    </row>
    <row r="163" spans="8:9" ht="12">
      <c r="H163">
        <v>27.85</v>
      </c>
      <c r="I163">
        <v>0.2829037240931531</v>
      </c>
    </row>
    <row r="164" spans="8:9" ht="12">
      <c r="H164">
        <v>28.15</v>
      </c>
      <c r="I164">
        <v>0.2829037240931531</v>
      </c>
    </row>
    <row r="165" spans="8:9" ht="12">
      <c r="H165">
        <v>28.15</v>
      </c>
      <c r="I165">
        <v>0.2829302845669155</v>
      </c>
    </row>
    <row r="166" spans="8:9" ht="12">
      <c r="H166">
        <v>27.85</v>
      </c>
      <c r="I166">
        <v>0.2829302845669155</v>
      </c>
    </row>
    <row r="167" spans="8:9" ht="12">
      <c r="H167">
        <v>27.85</v>
      </c>
      <c r="I167">
        <v>0.2829037240931531</v>
      </c>
    </row>
    <row r="168" spans="8:9" ht="12">
      <c r="H168" t="s">
        <v>307</v>
      </c>
      <c r="I168" t="s">
        <v>306</v>
      </c>
    </row>
    <row r="169" spans="8:9" ht="12">
      <c r="H169">
        <v>28.85</v>
      </c>
      <c r="I169">
        <v>0.2828759823247511</v>
      </c>
    </row>
    <row r="170" spans="8:9" ht="12">
      <c r="H170">
        <v>29.15</v>
      </c>
      <c r="I170">
        <v>0.2828759823247511</v>
      </c>
    </row>
    <row r="171" spans="8:9" ht="12">
      <c r="H171">
        <v>29.15</v>
      </c>
      <c r="I171">
        <v>0.28289871991154736</v>
      </c>
    </row>
    <row r="172" spans="8:9" ht="12">
      <c r="H172">
        <v>28.85</v>
      </c>
      <c r="I172">
        <v>0.28289871991154736</v>
      </c>
    </row>
    <row r="173" spans="8:9" ht="12">
      <c r="H173">
        <v>28.85</v>
      </c>
      <c r="I173">
        <v>0.2828759823247511</v>
      </c>
    </row>
    <row r="174" spans="8:9" ht="12">
      <c r="H174" t="s">
        <v>307</v>
      </c>
      <c r="I174" t="s">
        <v>306</v>
      </c>
    </row>
    <row r="175" spans="8:9" ht="12">
      <c r="H175">
        <v>29.85</v>
      </c>
      <c r="I175">
        <v>0.2828497679914056</v>
      </c>
    </row>
    <row r="176" spans="8:9" ht="12">
      <c r="H176">
        <v>30.15</v>
      </c>
      <c r="I176">
        <v>0.2828497679914056</v>
      </c>
    </row>
    <row r="177" spans="8:9" ht="12">
      <c r="H177">
        <v>30.15</v>
      </c>
      <c r="I177">
        <v>0.2828759313590852</v>
      </c>
    </row>
    <row r="178" spans="8:9" ht="12">
      <c r="H178">
        <v>29.85</v>
      </c>
      <c r="I178">
        <v>0.2828759313590852</v>
      </c>
    </row>
    <row r="179" spans="8:9" ht="12">
      <c r="H179">
        <v>29.85</v>
      </c>
      <c r="I179">
        <v>0.2828497679914056</v>
      </c>
    </row>
    <row r="180" spans="8:9" ht="12">
      <c r="H180" t="s">
        <v>307</v>
      </c>
      <c r="I180" t="s">
        <v>306</v>
      </c>
    </row>
    <row r="181" spans="8:9" ht="12">
      <c r="H181">
        <v>30.85</v>
      </c>
      <c r="I181">
        <v>0.2828606995413152</v>
      </c>
    </row>
    <row r="182" spans="8:9" ht="12">
      <c r="H182">
        <v>31.15</v>
      </c>
      <c r="I182">
        <v>0.2828606995413152</v>
      </c>
    </row>
    <row r="183" spans="8:9" ht="12">
      <c r="H183">
        <v>31.15</v>
      </c>
      <c r="I183">
        <v>0.28291459987933076</v>
      </c>
    </row>
    <row r="184" spans="8:9" ht="12">
      <c r="H184">
        <v>30.85</v>
      </c>
      <c r="I184">
        <v>0.28291459987933076</v>
      </c>
    </row>
    <row r="185" spans="8:9" ht="12">
      <c r="H185">
        <v>30.85</v>
      </c>
      <c r="I185">
        <v>0.2828606995413152</v>
      </c>
    </row>
    <row r="186" spans="8:9" ht="12">
      <c r="H186" t="s">
        <v>307</v>
      </c>
      <c r="I186" t="s">
        <v>306</v>
      </c>
    </row>
    <row r="187" spans="8:9" ht="12">
      <c r="H187">
        <v>31.85</v>
      </c>
      <c r="I187">
        <v>0.2828946878781186</v>
      </c>
    </row>
    <row r="188" spans="8:9" ht="12">
      <c r="H188">
        <v>32.15</v>
      </c>
      <c r="I188">
        <v>0.2828946878781186</v>
      </c>
    </row>
    <row r="189" spans="8:9" ht="12">
      <c r="H189">
        <v>32.15</v>
      </c>
      <c r="I189">
        <v>0.28294230575186735</v>
      </c>
    </row>
    <row r="190" spans="8:9" ht="12">
      <c r="H190">
        <v>31.85</v>
      </c>
      <c r="I190">
        <v>0.28294230575186735</v>
      </c>
    </row>
    <row r="191" spans="8:9" ht="12">
      <c r="H191">
        <v>31.85</v>
      </c>
      <c r="I191">
        <v>0.2828946878781186</v>
      </c>
    </row>
    <row r="192" spans="8:9" ht="12">
      <c r="H192" t="s">
        <v>307</v>
      </c>
      <c r="I192" t="s">
        <v>306</v>
      </c>
    </row>
    <row r="193" spans="8:9" ht="12">
      <c r="H193">
        <v>32.85</v>
      </c>
      <c r="I193">
        <v>0.2829312563466169</v>
      </c>
    </row>
    <row r="194" spans="8:9" ht="12">
      <c r="H194">
        <v>33.15</v>
      </c>
      <c r="I194">
        <v>0.2829312563466169</v>
      </c>
    </row>
    <row r="195" spans="8:9" ht="12">
      <c r="H195">
        <v>33.15</v>
      </c>
      <c r="I195">
        <v>0.2829596690562331</v>
      </c>
    </row>
    <row r="196" spans="8:9" ht="12">
      <c r="H196">
        <v>32.85</v>
      </c>
      <c r="I196">
        <v>0.2829596690562331</v>
      </c>
    </row>
    <row r="197" spans="8:9" ht="12">
      <c r="H197">
        <v>32.85</v>
      </c>
      <c r="I197">
        <v>0.2829312563466169</v>
      </c>
    </row>
    <row r="198" spans="8:9" ht="12">
      <c r="H198" t="s">
        <v>307</v>
      </c>
      <c r="I198" t="s">
        <v>306</v>
      </c>
    </row>
    <row r="199" spans="8:9" ht="12">
      <c r="H199">
        <v>33.85</v>
      </c>
      <c r="I199">
        <v>0.2829352721388755</v>
      </c>
    </row>
    <row r="200" spans="8:9" ht="12">
      <c r="H200">
        <v>34.15</v>
      </c>
      <c r="I200">
        <v>0.2829352721388755</v>
      </c>
    </row>
    <row r="201" spans="8:9" ht="12">
      <c r="H201">
        <v>34.15</v>
      </c>
      <c r="I201">
        <v>0.2829630870548905</v>
      </c>
    </row>
    <row r="202" spans="8:9" ht="12">
      <c r="H202">
        <v>33.85</v>
      </c>
      <c r="I202">
        <v>0.2829630870548905</v>
      </c>
    </row>
    <row r="203" spans="8:9" ht="12">
      <c r="H203">
        <v>33.85</v>
      </c>
      <c r="I203">
        <v>0.2829352721388755</v>
      </c>
    </row>
    <row r="204" spans="8:9" ht="12">
      <c r="H204" t="s">
        <v>307</v>
      </c>
      <c r="I204" t="s">
        <v>306</v>
      </c>
    </row>
    <row r="205" spans="8:9" ht="12">
      <c r="H205">
        <v>34.85</v>
      </c>
      <c r="I205">
        <v>0.2828793082429087</v>
      </c>
    </row>
    <row r="206" spans="8:9" ht="12">
      <c r="H206">
        <v>35.15</v>
      </c>
      <c r="I206">
        <v>0.2828793082429087</v>
      </c>
    </row>
    <row r="207" spans="8:9" ht="12">
      <c r="H207">
        <v>35.15</v>
      </c>
      <c r="I207">
        <v>0.2829068235943533</v>
      </c>
    </row>
    <row r="208" spans="8:9" ht="12">
      <c r="H208">
        <v>34.85</v>
      </c>
      <c r="I208">
        <v>0.2829068235943533</v>
      </c>
    </row>
    <row r="209" spans="8:9" ht="12">
      <c r="H209">
        <v>34.85</v>
      </c>
      <c r="I209">
        <v>0.2828793082429087</v>
      </c>
    </row>
    <row r="210" spans="8:9" ht="12">
      <c r="H210" t="s">
        <v>307</v>
      </c>
      <c r="I210" t="s">
        <v>306</v>
      </c>
    </row>
    <row r="211" spans="8:9" ht="12">
      <c r="H211">
        <v>35.85</v>
      </c>
      <c r="I211">
        <v>0.2828608133541669</v>
      </c>
    </row>
    <row r="212" spans="8:9" ht="12">
      <c r="H212">
        <v>36.15</v>
      </c>
      <c r="I212">
        <v>0.2828608133541669</v>
      </c>
    </row>
    <row r="213" spans="8:9" ht="12">
      <c r="H213">
        <v>36.15</v>
      </c>
      <c r="I213">
        <v>0.2828899141256971</v>
      </c>
    </row>
    <row r="214" spans="8:9" ht="12">
      <c r="H214">
        <v>35.85</v>
      </c>
      <c r="I214">
        <v>0.2828899141256971</v>
      </c>
    </row>
    <row r="215" spans="8:9" ht="12">
      <c r="H215">
        <v>35.85</v>
      </c>
      <c r="I215">
        <v>0.2828608133541669</v>
      </c>
    </row>
    <row r="216" spans="8:9" ht="12">
      <c r="H216" t="s">
        <v>307</v>
      </c>
      <c r="I216" t="s">
        <v>306</v>
      </c>
    </row>
    <row r="217" spans="8:9" ht="12">
      <c r="H217">
        <v>36.85</v>
      </c>
      <c r="I217">
        <v>0.2828957735977547</v>
      </c>
    </row>
    <row r="218" spans="8:9" ht="12">
      <c r="H218">
        <v>37.15</v>
      </c>
      <c r="I218">
        <v>0.2828957735977547</v>
      </c>
    </row>
    <row r="219" spans="8:9" ht="12">
      <c r="H219">
        <v>37.15</v>
      </c>
      <c r="I219">
        <v>0.2829443150397813</v>
      </c>
    </row>
    <row r="220" spans="8:9" ht="12">
      <c r="H220">
        <v>36.85</v>
      </c>
      <c r="I220">
        <v>0.2829443150397813</v>
      </c>
    </row>
    <row r="221" spans="8:9" ht="12">
      <c r="H221">
        <v>36.85</v>
      </c>
      <c r="I221">
        <v>0.2828957735977547</v>
      </c>
    </row>
    <row r="222" spans="8:9" ht="12">
      <c r="H222" t="s">
        <v>307</v>
      </c>
      <c r="I222" t="s">
        <v>306</v>
      </c>
    </row>
    <row r="223" spans="8:9" ht="12">
      <c r="H223">
        <v>37.85</v>
      </c>
      <c r="I223">
        <v>0.28289529690826826</v>
      </c>
    </row>
    <row r="224" spans="8:9" ht="12">
      <c r="H224">
        <v>38.15</v>
      </c>
      <c r="I224">
        <v>0.28289529690826826</v>
      </c>
    </row>
    <row r="225" spans="8:9" ht="12">
      <c r="H225">
        <v>38.15</v>
      </c>
      <c r="I225">
        <v>0.28294751358572373</v>
      </c>
    </row>
    <row r="226" spans="8:9" ht="12">
      <c r="H226">
        <v>37.85</v>
      </c>
      <c r="I226">
        <v>0.28294751358572373</v>
      </c>
    </row>
    <row r="227" spans="8:9" ht="12">
      <c r="H227">
        <v>37.85</v>
      </c>
      <c r="I227">
        <v>0.28289529690826826</v>
      </c>
    </row>
    <row r="228" spans="8:9" ht="12">
      <c r="H228" t="s">
        <v>307</v>
      </c>
      <c r="I228" t="s">
        <v>306</v>
      </c>
    </row>
    <row r="229" spans="8:9" ht="12">
      <c r="H229">
        <v>38.85</v>
      </c>
      <c r="I229">
        <v>0.282895074036421</v>
      </c>
    </row>
    <row r="230" spans="8:9" ht="12">
      <c r="H230">
        <v>39.15</v>
      </c>
      <c r="I230">
        <v>0.282895074036421</v>
      </c>
    </row>
    <row r="231" spans="8:9" ht="12">
      <c r="H231">
        <v>39.15</v>
      </c>
      <c r="I231">
        <v>0.282937960086995</v>
      </c>
    </row>
    <row r="232" spans="8:9" ht="12">
      <c r="H232">
        <v>38.85</v>
      </c>
      <c r="I232">
        <v>0.282937960086995</v>
      </c>
    </row>
    <row r="233" spans="8:9" ht="12">
      <c r="H233">
        <v>38.85</v>
      </c>
      <c r="I233">
        <v>0.282895074036421</v>
      </c>
    </row>
    <row r="234" spans="8:9" ht="12">
      <c r="H234" t="s">
        <v>307</v>
      </c>
      <c r="I234" t="s">
        <v>306</v>
      </c>
    </row>
    <row r="235" spans="8:9" ht="12">
      <c r="H235">
        <v>39.85</v>
      </c>
      <c r="I235">
        <v>0.28293912172384617</v>
      </c>
    </row>
    <row r="236" spans="8:9" ht="12">
      <c r="H236">
        <v>40.15</v>
      </c>
      <c r="I236">
        <v>0.28293912172384617</v>
      </c>
    </row>
    <row r="237" spans="8:9" ht="12">
      <c r="H237">
        <v>40.15</v>
      </c>
      <c r="I237">
        <v>0.28296498690735183</v>
      </c>
    </row>
    <row r="238" spans="8:9" ht="12">
      <c r="H238">
        <v>39.85</v>
      </c>
      <c r="I238">
        <v>0.28296498690735183</v>
      </c>
    </row>
    <row r="239" spans="8:9" ht="12">
      <c r="H239">
        <v>39.85</v>
      </c>
      <c r="I239">
        <v>0.28293912172384617</v>
      </c>
    </row>
    <row r="240" spans="8:9" ht="12">
      <c r="H240" t="s">
        <v>307</v>
      </c>
      <c r="I240" t="s">
        <v>306</v>
      </c>
    </row>
    <row r="241" spans="8:9" ht="12">
      <c r="H241">
        <v>40.85</v>
      </c>
      <c r="I241">
        <v>0.28287351789065834</v>
      </c>
    </row>
    <row r="242" spans="8:9" ht="12">
      <c r="H242">
        <v>41.15</v>
      </c>
      <c r="I242">
        <v>0.28287351789065834</v>
      </c>
    </row>
    <row r="243" spans="8:9" ht="12">
      <c r="H243">
        <v>41.15</v>
      </c>
      <c r="I243">
        <v>0.2829017075551316</v>
      </c>
    </row>
    <row r="244" spans="8:9" ht="12">
      <c r="H244">
        <v>40.85</v>
      </c>
      <c r="I244">
        <v>0.2829017075551316</v>
      </c>
    </row>
    <row r="245" spans="8:9" ht="12">
      <c r="H245">
        <v>40.85</v>
      </c>
      <c r="I245">
        <v>0.28287351789065834</v>
      </c>
    </row>
    <row r="246" spans="8:9" ht="12">
      <c r="H246" t="s">
        <v>307</v>
      </c>
      <c r="I246" t="s">
        <v>306</v>
      </c>
    </row>
    <row r="247" spans="8:9" ht="12">
      <c r="H247">
        <v>41.85</v>
      </c>
      <c r="I247">
        <v>0.2828631145741761</v>
      </c>
    </row>
    <row r="248" spans="8:9" ht="12">
      <c r="H248">
        <v>42.15</v>
      </c>
      <c r="I248">
        <v>0.2828631145741761</v>
      </c>
    </row>
    <row r="249" spans="8:9" ht="12">
      <c r="H249">
        <v>42.15</v>
      </c>
      <c r="I249">
        <v>0.2828914458736679</v>
      </c>
    </row>
    <row r="250" spans="8:9" ht="12">
      <c r="H250">
        <v>41.85</v>
      </c>
      <c r="I250">
        <v>0.2828914458736679</v>
      </c>
    </row>
    <row r="251" spans="8:9" ht="12">
      <c r="H251">
        <v>41.85</v>
      </c>
      <c r="I251">
        <v>0.2828631145741761</v>
      </c>
    </row>
    <row r="252" spans="8:9" ht="12">
      <c r="H252" t="s">
        <v>307</v>
      </c>
      <c r="I252" t="s">
        <v>306</v>
      </c>
    </row>
    <row r="253" spans="8:9" ht="12">
      <c r="H253">
        <v>42.85</v>
      </c>
      <c r="I253">
        <v>0.2828581849782154</v>
      </c>
    </row>
    <row r="254" spans="8:9" ht="12">
      <c r="H254">
        <v>43.15</v>
      </c>
      <c r="I254">
        <v>0.2828581849782154</v>
      </c>
    </row>
    <row r="255" spans="8:9" ht="12">
      <c r="H255">
        <v>43.15</v>
      </c>
      <c r="I255">
        <v>0.2828857321471126</v>
      </c>
    </row>
    <row r="256" spans="8:9" ht="12">
      <c r="H256">
        <v>42.85</v>
      </c>
      <c r="I256">
        <v>0.2828857321471126</v>
      </c>
    </row>
    <row r="257" spans="8:9" ht="12">
      <c r="H257">
        <v>42.85</v>
      </c>
      <c r="I257">
        <v>0.2828581849782154</v>
      </c>
    </row>
    <row r="258" spans="8:9" ht="12">
      <c r="H258" t="s">
        <v>307</v>
      </c>
      <c r="I258" t="s">
        <v>306</v>
      </c>
    </row>
    <row r="259" spans="8:9" ht="12">
      <c r="H259">
        <v>43.85</v>
      </c>
      <c r="I259">
        <v>0.2829138070913934</v>
      </c>
    </row>
    <row r="260" spans="8:9" ht="12">
      <c r="H260">
        <v>44.15</v>
      </c>
      <c r="I260">
        <v>0.2829138070913934</v>
      </c>
    </row>
    <row r="261" spans="8:9" ht="12">
      <c r="H261">
        <v>44.15</v>
      </c>
      <c r="I261">
        <v>0.2829437447138366</v>
      </c>
    </row>
    <row r="262" spans="8:9" ht="12">
      <c r="H262">
        <v>43.85</v>
      </c>
      <c r="I262">
        <v>0.2829437447138366</v>
      </c>
    </row>
    <row r="263" spans="8:9" ht="12">
      <c r="H263">
        <v>43.85</v>
      </c>
      <c r="I263">
        <v>0.2829138070913934</v>
      </c>
    </row>
    <row r="264" spans="8:9" ht="12">
      <c r="H264" t="s">
        <v>307</v>
      </c>
      <c r="I264" t="s">
        <v>306</v>
      </c>
    </row>
    <row r="265" spans="8:9" ht="12">
      <c r="H265">
        <v>44.85</v>
      </c>
      <c r="I265">
        <v>0.2828849732641788</v>
      </c>
    </row>
    <row r="266" spans="8:9" ht="12">
      <c r="H266">
        <v>45.15</v>
      </c>
      <c r="I266">
        <v>0.2828849732641788</v>
      </c>
    </row>
    <row r="267" spans="8:9" ht="12">
      <c r="H267">
        <v>45.15</v>
      </c>
      <c r="I267">
        <v>0.2829122323889212</v>
      </c>
    </row>
    <row r="268" spans="8:9" ht="12">
      <c r="H268">
        <v>44.85</v>
      </c>
      <c r="I268">
        <v>0.2829122323889212</v>
      </c>
    </row>
    <row r="269" spans="8:9" ht="12">
      <c r="H269">
        <v>44.85</v>
      </c>
      <c r="I269">
        <v>0.2828849732641788</v>
      </c>
    </row>
    <row r="270" spans="8:9" ht="12">
      <c r="H270" t="s">
        <v>307</v>
      </c>
      <c r="I270" t="s">
        <v>306</v>
      </c>
    </row>
    <row r="271" spans="8:9" ht="12">
      <c r="H271">
        <v>45.85</v>
      </c>
      <c r="I271">
        <v>0.2829042092358596</v>
      </c>
    </row>
    <row r="272" spans="8:9" ht="12">
      <c r="H272">
        <v>46.15</v>
      </c>
      <c r="I272">
        <v>0.2829042092358596</v>
      </c>
    </row>
    <row r="273" spans="8:9" ht="12">
      <c r="H273">
        <v>46.15</v>
      </c>
      <c r="I273">
        <v>0.28293363484143436</v>
      </c>
    </row>
    <row r="274" spans="8:9" ht="12">
      <c r="H274">
        <v>45.85</v>
      </c>
      <c r="I274">
        <v>0.28293363484143436</v>
      </c>
    </row>
    <row r="275" spans="8:9" ht="12">
      <c r="H275">
        <v>45.85</v>
      </c>
      <c r="I275">
        <v>0.2829042092358596</v>
      </c>
    </row>
    <row r="276" spans="8:9" ht="12">
      <c r="H276" t="s">
        <v>307</v>
      </c>
      <c r="I276" t="s">
        <v>306</v>
      </c>
    </row>
    <row r="277" spans="8:9" ht="12">
      <c r="H277">
        <v>46.85</v>
      </c>
      <c r="I277">
        <v>0.28290107974537704</v>
      </c>
    </row>
    <row r="278" spans="8:9" ht="12">
      <c r="H278">
        <v>47.15</v>
      </c>
      <c r="I278">
        <v>0.28290107974537704</v>
      </c>
    </row>
    <row r="279" spans="8:9" ht="12">
      <c r="H279">
        <v>47.15</v>
      </c>
      <c r="I279">
        <v>0.2829332557064309</v>
      </c>
    </row>
    <row r="280" spans="8:9" ht="12">
      <c r="H280">
        <v>46.85</v>
      </c>
      <c r="I280">
        <v>0.2829332557064309</v>
      </c>
    </row>
    <row r="281" spans="8:9" ht="12">
      <c r="H281">
        <v>46.85</v>
      </c>
      <c r="I281">
        <v>0.28290107974537704</v>
      </c>
    </row>
    <row r="282" spans="8:9" ht="12">
      <c r="H282" t="s">
        <v>307</v>
      </c>
      <c r="I282" t="s">
        <v>306</v>
      </c>
    </row>
    <row r="283" spans="8:9" ht="12">
      <c r="H283">
        <v>47.85</v>
      </c>
      <c r="I283">
        <v>0.2828545276573845</v>
      </c>
    </row>
    <row r="284" spans="8:9" ht="12">
      <c r="H284">
        <v>48.15</v>
      </c>
      <c r="I284">
        <v>0.2828545276573845</v>
      </c>
    </row>
    <row r="285" spans="8:9" ht="12">
      <c r="H285">
        <v>48.15</v>
      </c>
      <c r="I285">
        <v>0.2828838994516495</v>
      </c>
    </row>
    <row r="286" spans="8:9" ht="12">
      <c r="H286">
        <v>47.85</v>
      </c>
      <c r="I286">
        <v>0.2828838994516495</v>
      </c>
    </row>
    <row r="287" spans="8:9" ht="12">
      <c r="H287">
        <v>47.85</v>
      </c>
      <c r="I287">
        <v>0.2828545276573845</v>
      </c>
    </row>
    <row r="288" spans="8:9" ht="12">
      <c r="H288" t="s">
        <v>307</v>
      </c>
      <c r="I288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81"/>
  <sheetViews>
    <sheetView tabSelected="1" zoomScale="80" zoomScaleNormal="80" zoomScalePageLayoutView="0" workbookViewId="0" topLeftCell="A1">
      <selection activeCell="A1" sqref="A1:O1"/>
    </sheetView>
  </sheetViews>
  <sheetFormatPr defaultColWidth="9.33203125" defaultRowHeight="12"/>
  <cols>
    <col min="1" max="1" width="22.33203125" style="1" customWidth="1"/>
    <col min="2" max="3" width="22.33203125" style="16" customWidth="1"/>
    <col min="4" max="10" width="19.33203125" style="2" customWidth="1"/>
    <col min="11" max="12" width="12.5" style="1" bestFit="1" customWidth="1"/>
    <col min="13" max="13" width="11.66015625" style="1" bestFit="1" customWidth="1"/>
    <col min="14" max="14" width="17.5" style="3" customWidth="1"/>
    <col min="15" max="19" width="11.66015625" style="1" bestFit="1" customWidth="1"/>
    <col min="20" max="16384" width="9.33203125" style="1" customWidth="1"/>
  </cols>
  <sheetData>
    <row r="1" spans="1:15" s="28" customFormat="1" ht="15" customHeight="1">
      <c r="A1" s="34" t="s">
        <v>339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8" t="s">
        <v>338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3" customFormat="1" ht="30">
      <c r="A3" s="4" t="s">
        <v>0</v>
      </c>
      <c r="B3" s="5" t="s">
        <v>1</v>
      </c>
      <c r="C3" s="7" t="s">
        <v>320</v>
      </c>
      <c r="D3" s="6" t="s">
        <v>316</v>
      </c>
      <c r="E3" s="7" t="s">
        <v>8</v>
      </c>
      <c r="F3" s="6" t="s">
        <v>317</v>
      </c>
      <c r="G3" s="7" t="s">
        <v>8</v>
      </c>
      <c r="H3" s="6" t="s">
        <v>318</v>
      </c>
      <c r="I3" s="7" t="s">
        <v>9</v>
      </c>
      <c r="J3" s="8" t="s">
        <v>319</v>
      </c>
      <c r="K3" s="9" t="s">
        <v>2</v>
      </c>
      <c r="L3" s="9" t="s">
        <v>3</v>
      </c>
      <c r="M3" s="10" t="s">
        <v>4</v>
      </c>
      <c r="N3" s="11" t="s">
        <v>5</v>
      </c>
      <c r="O3" s="12" t="s">
        <v>6</v>
      </c>
    </row>
    <row r="4" spans="1:15" ht="15">
      <c r="A4" s="37" t="s">
        <v>29</v>
      </c>
      <c r="B4" s="37"/>
      <c r="C4" s="37"/>
      <c r="D4" s="37"/>
      <c r="E4" s="37"/>
      <c r="F4" s="37"/>
      <c r="G4" s="37"/>
      <c r="H4" s="37"/>
      <c r="I4" s="37"/>
      <c r="K4" s="14"/>
      <c r="L4" s="14"/>
      <c r="M4" s="15"/>
      <c r="O4" s="14"/>
    </row>
    <row r="5" spans="1:15" ht="15">
      <c r="A5" s="1" t="s">
        <v>30</v>
      </c>
      <c r="B5" s="16">
        <v>1411.11</v>
      </c>
      <c r="C5" s="16">
        <v>57.409999999999854</v>
      </c>
      <c r="D5" s="2">
        <v>0.03030716784505385</v>
      </c>
      <c r="E5" s="2">
        <v>1.868451955480519E-05</v>
      </c>
      <c r="F5" s="2">
        <v>0.0009892084434278134</v>
      </c>
      <c r="G5" s="2">
        <v>2.4235150076253925E-06</v>
      </c>
      <c r="H5" s="2">
        <v>0.28197857952214544</v>
      </c>
      <c r="I5" s="2">
        <v>8.005292191907204E-06</v>
      </c>
      <c r="J5" s="2">
        <f aca="true" t="shared" si="0" ref="J5:J38">(H5-F5*(EXP(0.00001865*B5)-1))</f>
        <v>0.28195220073880306</v>
      </c>
      <c r="K5" s="14">
        <f aca="true" t="shared" si="1" ref="K5:K42">((H5/0.282772)-1)*10000</f>
        <v>-28.058664855593605</v>
      </c>
      <c r="L5" s="14">
        <f aca="true" t="shared" si="2" ref="L5:L38">((H5-F5*(EXP(0.00001865*B5)-1))/(0.282772-0.0332*(EXP(0.00001865*B5)-1))-1)*10000</f>
        <v>2.324708407082099</v>
      </c>
      <c r="M5" s="15">
        <f aca="true" t="shared" si="3" ref="M5:M42">10000/0.1865*LN(1+(H5-0.28325)/(F5-0.0384))</f>
        <v>1791.9919530204927</v>
      </c>
      <c r="N5" s="3">
        <f aca="true" t="shared" si="4" ref="N5:N38">M5-(M5-B5)*((-0.5482-O5)/(-0.5482-0.1566))</f>
        <v>2020.0480297576992</v>
      </c>
      <c r="O5" s="14">
        <f aca="true" t="shared" si="5" ref="O5:O42">F5/0.0332-1</f>
        <v>-0.9702045649569936</v>
      </c>
    </row>
    <row r="6" spans="1:15" ht="15">
      <c r="A6" s="1" t="s">
        <v>31</v>
      </c>
      <c r="B6" s="16">
        <v>372.7719538999208</v>
      </c>
      <c r="C6" s="16">
        <v>11.180333609610614</v>
      </c>
      <c r="D6" s="2">
        <v>0.030150249542140767</v>
      </c>
      <c r="E6" s="2">
        <v>0.0002020676512436379</v>
      </c>
      <c r="F6" s="2">
        <v>0.0009997863179731328</v>
      </c>
      <c r="G6" s="2">
        <v>7.906769472029127E-06</v>
      </c>
      <c r="H6" s="2">
        <v>0.28207357568155783</v>
      </c>
      <c r="I6" s="2">
        <v>8.624798681743821E-06</v>
      </c>
      <c r="J6" s="2">
        <f t="shared" si="0"/>
        <v>0.282066600752731</v>
      </c>
      <c r="K6" s="14">
        <f t="shared" si="1"/>
        <v>-24.699203543568913</v>
      </c>
      <c r="L6" s="14">
        <f t="shared" si="2"/>
        <v>-16.768651368925802</v>
      </c>
      <c r="M6" s="15">
        <f t="shared" si="3"/>
        <v>1660.6135264051313</v>
      </c>
      <c r="N6" s="3">
        <f t="shared" si="4"/>
        <v>2431.1366570246455</v>
      </c>
      <c r="O6" s="14">
        <f t="shared" si="5"/>
        <v>-0.9698859542779177</v>
      </c>
    </row>
    <row r="7" spans="1:15" ht="15">
      <c r="A7" s="1" t="s">
        <v>32</v>
      </c>
      <c r="B7" s="16">
        <v>629.6099522969361</v>
      </c>
      <c r="C7" s="16">
        <v>18.482843868823977</v>
      </c>
      <c r="D7" s="2">
        <v>0.051969581898197205</v>
      </c>
      <c r="E7" s="2">
        <v>0.0002627367422876132</v>
      </c>
      <c r="F7" s="2">
        <v>0.0017024223149455068</v>
      </c>
      <c r="G7" s="2">
        <v>1.3045551284689495E-05</v>
      </c>
      <c r="H7" s="2">
        <v>0.28223106569082995</v>
      </c>
      <c r="I7" s="2">
        <v>7.902568940310296E-06</v>
      </c>
      <c r="J7" s="2">
        <f t="shared" si="0"/>
        <v>0.28221095763832</v>
      </c>
      <c r="K7" s="14">
        <f t="shared" si="1"/>
        <v>-19.129698455648825</v>
      </c>
      <c r="L7" s="14">
        <f t="shared" si="2"/>
        <v>-5.981399686014743</v>
      </c>
      <c r="M7" s="15">
        <f t="shared" si="3"/>
        <v>1468.4843296779356</v>
      </c>
      <c r="N7" s="3">
        <f t="shared" si="4"/>
        <v>1945.1980462656966</v>
      </c>
      <c r="O7" s="14">
        <f t="shared" si="5"/>
        <v>-0.9487222194293522</v>
      </c>
    </row>
    <row r="8" spans="1:15" ht="15">
      <c r="A8" s="1" t="s">
        <v>33</v>
      </c>
      <c r="B8" s="16">
        <v>974.2113667456616</v>
      </c>
      <c r="C8" s="16">
        <v>27.7256614977062</v>
      </c>
      <c r="D8" s="2">
        <v>0.030929750290361394</v>
      </c>
      <c r="E8" s="2">
        <v>9.75958324997017E-05</v>
      </c>
      <c r="F8" s="2">
        <v>0.0009480709768449322</v>
      </c>
      <c r="G8" s="2">
        <v>2.9829001239429103E-06</v>
      </c>
      <c r="H8" s="2">
        <v>0.2824407580613652</v>
      </c>
      <c r="I8" s="2">
        <v>9.402806453749806E-06</v>
      </c>
      <c r="J8" s="2">
        <f t="shared" si="0"/>
        <v>0.28242337508213233</v>
      </c>
      <c r="K8" s="14">
        <f t="shared" si="1"/>
        <v>-11.714099650418364</v>
      </c>
      <c r="L8" s="14">
        <f t="shared" si="2"/>
        <v>9.218085162507883</v>
      </c>
      <c r="M8" s="15">
        <f t="shared" si="3"/>
        <v>1146.2386589432663</v>
      </c>
      <c r="N8" s="3">
        <f t="shared" si="4"/>
        <v>1249.5437926501784</v>
      </c>
      <c r="O8" s="14">
        <f t="shared" si="5"/>
        <v>-0.9714436452757551</v>
      </c>
    </row>
    <row r="9" spans="1:15" ht="15">
      <c r="A9" s="1" t="s">
        <v>34</v>
      </c>
      <c r="B9" s="16">
        <v>370.2209347377013</v>
      </c>
      <c r="C9" s="16">
        <v>10.961295286191785</v>
      </c>
      <c r="D9" s="2">
        <v>0.03077895061619896</v>
      </c>
      <c r="E9" s="2">
        <v>0.00021029533514954315</v>
      </c>
      <c r="F9" s="2">
        <v>0.0009419574932675449</v>
      </c>
      <c r="G9" s="2">
        <v>5.330879498561578E-06</v>
      </c>
      <c r="H9" s="2">
        <v>0.2823062051272848</v>
      </c>
      <c r="I9" s="2">
        <v>8.791587243380296E-06</v>
      </c>
      <c r="J9" s="2">
        <f t="shared" si="0"/>
        <v>0.28229967876322465</v>
      </c>
      <c r="K9" s="14">
        <f t="shared" si="1"/>
        <v>-16.472453875037154</v>
      </c>
      <c r="L9" s="14">
        <f t="shared" si="2"/>
        <v>-8.575526890395313</v>
      </c>
      <c r="M9" s="15">
        <f t="shared" si="3"/>
        <v>1334.2555914882412</v>
      </c>
      <c r="N9" s="3">
        <f t="shared" si="4"/>
        <v>1913.4256548679532</v>
      </c>
      <c r="O9" s="14">
        <f t="shared" si="5"/>
        <v>-0.9716277863473631</v>
      </c>
    </row>
    <row r="10" spans="1:15" ht="15">
      <c r="A10" s="1" t="s">
        <v>35</v>
      </c>
      <c r="B10" s="16">
        <v>762.1923842167985</v>
      </c>
      <c r="C10" s="16">
        <v>21.939443692407224</v>
      </c>
      <c r="D10" s="2">
        <v>0.005551442661569951</v>
      </c>
      <c r="E10" s="2">
        <v>0.0002241781892221389</v>
      </c>
      <c r="F10" s="2">
        <v>0.00015103538029623587</v>
      </c>
      <c r="G10" s="2">
        <v>4.966718438764444E-06</v>
      </c>
      <c r="H10" s="2">
        <v>0.2819705242654847</v>
      </c>
      <c r="I10" s="2">
        <v>9.575689506262035E-06</v>
      </c>
      <c r="J10" s="2">
        <f t="shared" si="0"/>
        <v>0.28196836198257996</v>
      </c>
      <c r="K10" s="14">
        <f t="shared" si="1"/>
        <v>-28.34353240474097</v>
      </c>
      <c r="L10" s="14">
        <f t="shared" si="2"/>
        <v>-11.630796451094216</v>
      </c>
      <c r="M10" s="15">
        <f t="shared" si="3"/>
        <v>1764.2858258595147</v>
      </c>
      <c r="N10" s="3">
        <f t="shared" si="4"/>
        <v>2400.192515536663</v>
      </c>
      <c r="O10" s="14">
        <f t="shared" si="5"/>
        <v>-0.9954507415573423</v>
      </c>
    </row>
    <row r="11" spans="1:15" ht="15">
      <c r="A11" s="1" t="s">
        <v>36</v>
      </c>
      <c r="B11" s="16">
        <v>3539.205</v>
      </c>
      <c r="C11" s="16">
        <v>44.9075</v>
      </c>
      <c r="D11" s="2">
        <v>0.02054866998192388</v>
      </c>
      <c r="E11" s="2">
        <v>7.476417534109641E-05</v>
      </c>
      <c r="F11" s="2">
        <v>0.0005857040476871095</v>
      </c>
      <c r="G11" s="2">
        <v>1.0736693202057698E-06</v>
      </c>
      <c r="H11" s="2">
        <v>0.28049909088020997</v>
      </c>
      <c r="I11" s="2">
        <v>9.55138898436493E-06</v>
      </c>
      <c r="J11" s="2">
        <f t="shared" si="0"/>
        <v>0.28045912635340886</v>
      </c>
      <c r="K11" s="14">
        <f t="shared" si="1"/>
        <v>-80.37956798374823</v>
      </c>
      <c r="L11" s="14">
        <f t="shared" si="2"/>
        <v>-1.694351995653598</v>
      </c>
      <c r="M11" s="15">
        <f t="shared" si="3"/>
        <v>3765.332456123536</v>
      </c>
      <c r="N11" s="3">
        <f t="shared" si="4"/>
        <v>3904.6274541456537</v>
      </c>
      <c r="O11" s="14">
        <f t="shared" si="5"/>
        <v>-0.9823583118166533</v>
      </c>
    </row>
    <row r="12" spans="1:15" ht="15">
      <c r="A12" s="1" t="s">
        <v>37</v>
      </c>
      <c r="B12" s="16">
        <v>2313.27</v>
      </c>
      <c r="C12" s="16">
        <v>51.38999999999987</v>
      </c>
      <c r="D12" s="2">
        <v>0.02883727999589897</v>
      </c>
      <c r="E12" s="2">
        <v>0.0002113518238386312</v>
      </c>
      <c r="F12" s="2">
        <v>0.0008900219260963805</v>
      </c>
      <c r="G12" s="2">
        <v>8.001471203958519E-06</v>
      </c>
      <c r="H12" s="2">
        <v>0.2811940103606873</v>
      </c>
      <c r="I12" s="2">
        <v>8.69496813057788E-06</v>
      </c>
      <c r="J12" s="2">
        <f t="shared" si="0"/>
        <v>0.28115477227423874</v>
      </c>
      <c r="K12" s="14">
        <f t="shared" si="1"/>
        <v>-55.804310161993165</v>
      </c>
      <c r="L12" s="14">
        <f t="shared" si="2"/>
        <v>-5.45845553097557</v>
      </c>
      <c r="M12" s="15">
        <f t="shared" si="3"/>
        <v>2861.252977400633</v>
      </c>
      <c r="N12" s="3">
        <f t="shared" si="4"/>
        <v>3191.6849328079934</v>
      </c>
      <c r="O12" s="14">
        <f t="shared" si="5"/>
        <v>-0.9731921106597475</v>
      </c>
    </row>
    <row r="13" spans="1:15" ht="15">
      <c r="A13" s="1" t="s">
        <v>38</v>
      </c>
      <c r="B13" s="16">
        <v>1081.17</v>
      </c>
      <c r="C13" s="16">
        <v>60.035</v>
      </c>
      <c r="D13" s="2">
        <v>0.042089092091018854</v>
      </c>
      <c r="E13" s="2">
        <v>0.00012950768542178897</v>
      </c>
      <c r="F13" s="2">
        <v>0.0015355087803881993</v>
      </c>
      <c r="G13" s="2">
        <v>7.878865889378475E-06</v>
      </c>
      <c r="H13" s="2">
        <v>0.28223469208181445</v>
      </c>
      <c r="I13" s="2">
        <v>8.813140622203855E-06</v>
      </c>
      <c r="J13" s="2">
        <f t="shared" si="0"/>
        <v>0.2822034160963869</v>
      </c>
      <c r="K13" s="14">
        <f t="shared" si="1"/>
        <v>-19.001454110929572</v>
      </c>
      <c r="L13" s="14">
        <f t="shared" si="2"/>
        <v>3.8160711753976173</v>
      </c>
      <c r="M13" s="15">
        <f t="shared" si="3"/>
        <v>1456.7922542586214</v>
      </c>
      <c r="N13" s="3">
        <f t="shared" si="4"/>
        <v>1672.9294646359554</v>
      </c>
      <c r="O13" s="14">
        <f t="shared" si="5"/>
        <v>-0.9537497355304759</v>
      </c>
    </row>
    <row r="14" spans="1:15" ht="15">
      <c r="A14" s="1" t="s">
        <v>39</v>
      </c>
      <c r="B14" s="16">
        <v>1168.52</v>
      </c>
      <c r="C14" s="16">
        <v>59.257499999999936</v>
      </c>
      <c r="D14" s="2">
        <v>0.028688409819338713</v>
      </c>
      <c r="E14" s="2">
        <v>0.00011653123778316481</v>
      </c>
      <c r="F14" s="2">
        <v>0.0008784653647951269</v>
      </c>
      <c r="G14" s="2">
        <v>1.0047574887544006E-06</v>
      </c>
      <c r="H14" s="2">
        <v>0.2822677009006551</v>
      </c>
      <c r="I14" s="2">
        <v>9.941480846803818E-06</v>
      </c>
      <c r="J14" s="2">
        <f t="shared" si="0"/>
        <v>0.2822483464659476</v>
      </c>
      <c r="K14" s="14">
        <f t="shared" si="1"/>
        <v>-17.83412428900011</v>
      </c>
      <c r="L14" s="14">
        <f t="shared" si="2"/>
        <v>7.368164604795169</v>
      </c>
      <c r="M14" s="15">
        <f t="shared" si="3"/>
        <v>1385.6723197992628</v>
      </c>
      <c r="N14" s="3">
        <f t="shared" si="4"/>
        <v>1516.7217112614064</v>
      </c>
      <c r="O14" s="14">
        <f t="shared" si="5"/>
        <v>-0.9735401998555685</v>
      </c>
    </row>
    <row r="15" spans="1:15" ht="15">
      <c r="A15" s="1" t="s">
        <v>40</v>
      </c>
      <c r="B15" s="16">
        <v>927.3202114540368</v>
      </c>
      <c r="C15" s="16">
        <v>28.048484235553303</v>
      </c>
      <c r="D15" s="2">
        <v>0.023633770129400752</v>
      </c>
      <c r="E15" s="2">
        <v>0.0003541374625017671</v>
      </c>
      <c r="F15" s="2">
        <v>0.0007079701617697744</v>
      </c>
      <c r="G15" s="2">
        <v>8.963575277985658E-06</v>
      </c>
      <c r="H15" s="2">
        <v>0.2820364033458832</v>
      </c>
      <c r="I15" s="2">
        <v>8.037019460201E-06</v>
      </c>
      <c r="J15" s="2">
        <f t="shared" si="0"/>
        <v>0.28202405285026133</v>
      </c>
      <c r="K15" s="14">
        <f t="shared" si="1"/>
        <v>-26.013772725617113</v>
      </c>
      <c r="L15" s="14">
        <f t="shared" si="2"/>
        <v>-5.980846757908109</v>
      </c>
      <c r="M15" s="15">
        <f t="shared" si="3"/>
        <v>1699.2074045027487</v>
      </c>
      <c r="N15" s="3">
        <f t="shared" si="4"/>
        <v>2170.6583134965686</v>
      </c>
      <c r="O15" s="14">
        <f t="shared" si="5"/>
        <v>-0.978675597537055</v>
      </c>
    </row>
    <row r="16" spans="1:15" ht="15">
      <c r="A16" s="1" t="s">
        <v>41</v>
      </c>
      <c r="B16" s="16">
        <v>368.6944911683563</v>
      </c>
      <c r="C16" s="16">
        <v>11.048316245133321</v>
      </c>
      <c r="D16" s="2">
        <v>0.03206979068300146</v>
      </c>
      <c r="E16" s="2">
        <v>0.0005062402819001654</v>
      </c>
      <c r="F16" s="2">
        <v>0.0009759788605294558</v>
      </c>
      <c r="G16" s="2">
        <v>1.5498118972406823E-05</v>
      </c>
      <c r="H16" s="2">
        <v>0.2820171760462182</v>
      </c>
      <c r="I16" s="2">
        <v>8.82240313633737E-06</v>
      </c>
      <c r="J16" s="2">
        <f t="shared" si="0"/>
        <v>0.2820104419411376</v>
      </c>
      <c r="K16" s="14">
        <f t="shared" si="1"/>
        <v>-26.693730418211324</v>
      </c>
      <c r="L16" s="14">
        <f t="shared" si="2"/>
        <v>-18.84609672046733</v>
      </c>
      <c r="M16" s="15">
        <f t="shared" si="3"/>
        <v>1737.8600138635006</v>
      </c>
      <c r="N16" s="3">
        <f t="shared" si="4"/>
        <v>2558.432783118108</v>
      </c>
      <c r="O16" s="14">
        <f t="shared" si="5"/>
        <v>-0.9706030463695947</v>
      </c>
    </row>
    <row r="17" spans="1:15" ht="15">
      <c r="A17" s="1" t="s">
        <v>42</v>
      </c>
      <c r="B17" s="16">
        <v>790.2956783797799</v>
      </c>
      <c r="C17" s="16">
        <v>22.835060766919412</v>
      </c>
      <c r="D17" s="2">
        <v>0.035714320780902906</v>
      </c>
      <c r="E17" s="2">
        <v>0.0005014213984114226</v>
      </c>
      <c r="F17" s="2">
        <v>0.0010499058382908261</v>
      </c>
      <c r="G17" s="2">
        <v>1.6093631107032695E-05</v>
      </c>
      <c r="H17" s="2">
        <v>0.28175012384852</v>
      </c>
      <c r="I17" s="2">
        <v>1.1302719782052393E-05</v>
      </c>
      <c r="J17" s="2">
        <f t="shared" si="0"/>
        <v>0.2817345346688906</v>
      </c>
      <c r="K17" s="14">
        <f t="shared" si="1"/>
        <v>-36.137812494873025</v>
      </c>
      <c r="L17" s="14">
        <f t="shared" si="2"/>
        <v>-19.289640104137582</v>
      </c>
      <c r="M17" s="15">
        <f t="shared" si="3"/>
        <v>2111.0927632856533</v>
      </c>
      <c r="N17" s="3">
        <f t="shared" si="4"/>
        <v>2898.5043297407847</v>
      </c>
      <c r="O17" s="14">
        <f t="shared" si="5"/>
        <v>-0.9683763301719631</v>
      </c>
    </row>
    <row r="18" spans="1:15" ht="15">
      <c r="A18" s="1" t="s">
        <v>43</v>
      </c>
      <c r="B18" s="16">
        <v>2492.28</v>
      </c>
      <c r="C18" s="16">
        <v>50</v>
      </c>
      <c r="D18" s="2">
        <v>0.028631918246994844</v>
      </c>
      <c r="E18" s="2">
        <v>0.000342093656022782</v>
      </c>
      <c r="F18" s="2">
        <v>0.0008439445550283278</v>
      </c>
      <c r="G18" s="2">
        <v>7.626948541119127E-06</v>
      </c>
      <c r="H18" s="2">
        <v>0.28084409902612656</v>
      </c>
      <c r="I18" s="2">
        <v>8.878023887895531E-06</v>
      </c>
      <c r="J18" s="2">
        <f t="shared" si="0"/>
        <v>0.2808039456650363</v>
      </c>
      <c r="K18" s="14">
        <f t="shared" si="1"/>
        <v>-68.17863769657096</v>
      </c>
      <c r="L18" s="14">
        <f t="shared" si="2"/>
        <v>-13.814674864577325</v>
      </c>
      <c r="M18" s="15">
        <f t="shared" si="3"/>
        <v>3329.398567790774</v>
      </c>
      <c r="N18" s="3">
        <f t="shared" si="4"/>
        <v>3835.826775707794</v>
      </c>
      <c r="O18" s="14">
        <f t="shared" si="5"/>
        <v>-0.9745799832822792</v>
      </c>
    </row>
    <row r="19" spans="1:15" ht="15">
      <c r="A19" s="1" t="s">
        <v>44</v>
      </c>
      <c r="B19" s="16">
        <v>276.2448003064979</v>
      </c>
      <c r="C19" s="16">
        <v>8.320771034367823</v>
      </c>
      <c r="D19" s="2">
        <v>0.02374009345806388</v>
      </c>
      <c r="E19" s="2">
        <v>4.73538541170884E-05</v>
      </c>
      <c r="F19" s="2">
        <v>0.0007429293887983278</v>
      </c>
      <c r="G19" s="2">
        <v>2.009190116875301E-06</v>
      </c>
      <c r="H19" s="2">
        <v>0.2824188914480118</v>
      </c>
      <c r="I19" s="2">
        <v>8.106251073512021E-06</v>
      </c>
      <c r="J19" s="2">
        <f t="shared" si="0"/>
        <v>0.2824150540247645</v>
      </c>
      <c r="K19" s="14">
        <f t="shared" si="1"/>
        <v>-12.487394508233773</v>
      </c>
      <c r="L19" s="14">
        <f t="shared" si="2"/>
        <v>-6.562597862668218</v>
      </c>
      <c r="M19" s="15">
        <f t="shared" si="3"/>
        <v>1170.5321380328255</v>
      </c>
      <c r="N19" s="3">
        <f t="shared" si="4"/>
        <v>1715.4061470530191</v>
      </c>
      <c r="O19" s="14">
        <f t="shared" si="5"/>
        <v>-0.9776226087711347</v>
      </c>
    </row>
    <row r="20" spans="1:15" ht="15">
      <c r="A20" s="1" t="s">
        <v>45</v>
      </c>
      <c r="B20" s="16">
        <v>3493.52</v>
      </c>
      <c r="C20" s="16">
        <v>45.680000000000064</v>
      </c>
      <c r="D20" s="2">
        <v>0.017282765699140057</v>
      </c>
      <c r="E20" s="2">
        <v>4.025509850026921E-05</v>
      </c>
      <c r="F20" s="2">
        <v>0.0005477614564041489</v>
      </c>
      <c r="G20" s="2">
        <v>6.558932203233396E-07</v>
      </c>
      <c r="H20" s="2">
        <v>0.2804344579900137</v>
      </c>
      <c r="I20" s="2">
        <v>8.345690597127753E-06</v>
      </c>
      <c r="J20" s="2">
        <f t="shared" si="0"/>
        <v>0.28039758075106636</v>
      </c>
      <c r="K20" s="14">
        <f t="shared" si="1"/>
        <v>-82.66525716783546</v>
      </c>
      <c r="L20" s="14">
        <f t="shared" si="2"/>
        <v>-4.964688236996917</v>
      </c>
      <c r="M20" s="15">
        <f t="shared" si="3"/>
        <v>3846.971888367104</v>
      </c>
      <c r="N20" s="3">
        <f t="shared" si="4"/>
        <v>4065.272139994182</v>
      </c>
      <c r="O20" s="14">
        <f t="shared" si="5"/>
        <v>-0.9835011609516823</v>
      </c>
    </row>
    <row r="21" spans="1:15" ht="15">
      <c r="A21" s="1" t="s">
        <v>46</v>
      </c>
      <c r="B21" s="16">
        <v>293.97021214781597</v>
      </c>
      <c r="C21" s="16">
        <v>8.741088955151412</v>
      </c>
      <c r="D21" s="2">
        <v>0.04599554563005045</v>
      </c>
      <c r="E21" s="2">
        <v>0.00044505061329318626</v>
      </c>
      <c r="F21" s="2">
        <v>0.001488671917115394</v>
      </c>
      <c r="G21" s="2">
        <v>1.6433211018184114E-05</v>
      </c>
      <c r="H21" s="2">
        <v>0.2823315649829325</v>
      </c>
      <c r="I21" s="2">
        <v>9.054008249672926E-06</v>
      </c>
      <c r="J21" s="2">
        <f t="shared" si="0"/>
        <v>0.28232338085855285</v>
      </c>
      <c r="K21" s="14">
        <f t="shared" si="1"/>
        <v>-15.575623366794744</v>
      </c>
      <c r="L21" s="14">
        <f t="shared" si="2"/>
        <v>-9.416443422723964</v>
      </c>
      <c r="M21" s="15">
        <f t="shared" si="3"/>
        <v>1317.8379811674931</v>
      </c>
      <c r="N21" s="3">
        <f t="shared" si="4"/>
        <v>1909.0322536797075</v>
      </c>
      <c r="O21" s="14">
        <f t="shared" si="5"/>
        <v>-0.9551604844242351</v>
      </c>
    </row>
    <row r="22" spans="1:15" ht="15">
      <c r="A22" s="1" t="s">
        <v>47</v>
      </c>
      <c r="B22" s="16">
        <v>291.81848578272667</v>
      </c>
      <c r="C22" s="16">
        <v>8.715299849441635</v>
      </c>
      <c r="D22" s="2">
        <v>0.033015744681588556</v>
      </c>
      <c r="E22" s="2">
        <v>5.541952382452853E-05</v>
      </c>
      <c r="F22" s="2">
        <v>0.0010211760597311904</v>
      </c>
      <c r="G22" s="2">
        <v>2.686600135502059E-06</v>
      </c>
      <c r="H22" s="2">
        <v>0.2825039202062245</v>
      </c>
      <c r="I22" s="2">
        <v>9.068964554491983E-06</v>
      </c>
      <c r="J22" s="2">
        <f t="shared" si="0"/>
        <v>0.2824983473915357</v>
      </c>
      <c r="K22" s="14">
        <f t="shared" si="1"/>
        <v>-9.480422169646507</v>
      </c>
      <c r="L22" s="14">
        <f t="shared" si="2"/>
        <v>-3.272288020309544</v>
      </c>
      <c r="M22" s="15">
        <f t="shared" si="3"/>
        <v>1059.6981584636621</v>
      </c>
      <c r="N22" s="3">
        <f t="shared" si="4"/>
        <v>1518.42311763334</v>
      </c>
      <c r="O22" s="14">
        <f t="shared" si="5"/>
        <v>-0.9692416849478557</v>
      </c>
    </row>
    <row r="23" spans="1:15" ht="15">
      <c r="A23" s="1" t="s">
        <v>48</v>
      </c>
      <c r="B23" s="16">
        <v>367.80275295981363</v>
      </c>
      <c r="C23" s="16">
        <v>11.060950823139422</v>
      </c>
      <c r="D23" s="2">
        <v>0.02392826586613908</v>
      </c>
      <c r="E23" s="2">
        <v>6.62031648273468E-05</v>
      </c>
      <c r="F23" s="2">
        <v>0.0008118821507023396</v>
      </c>
      <c r="G23" s="2">
        <v>2.1631019834763677E-06</v>
      </c>
      <c r="H23" s="2">
        <v>0.28213107288458605</v>
      </c>
      <c r="I23" s="2">
        <v>9.95269531106331E-06</v>
      </c>
      <c r="J23" s="2">
        <f t="shared" si="0"/>
        <v>0.2821254846171377</v>
      </c>
      <c r="K23" s="14">
        <f t="shared" si="1"/>
        <v>-22.66586208726329</v>
      </c>
      <c r="L23" s="14">
        <f t="shared" si="2"/>
        <v>-14.794055888718294</v>
      </c>
      <c r="M23" s="15">
        <f t="shared" si="3"/>
        <v>1572.8492275523947</v>
      </c>
      <c r="N23" s="3">
        <f t="shared" si="4"/>
        <v>2303.512467241271</v>
      </c>
      <c r="O23" s="14">
        <f t="shared" si="5"/>
        <v>-0.9755457183523392</v>
      </c>
    </row>
    <row r="24" spans="1:15" ht="15">
      <c r="A24" s="1" t="s">
        <v>49</v>
      </c>
      <c r="B24" s="16">
        <v>292.61641562452655</v>
      </c>
      <c r="C24" s="16">
        <v>8.750686952824196</v>
      </c>
      <c r="D24" s="2">
        <v>0.0602869662359347</v>
      </c>
      <c r="E24" s="2">
        <v>0.0005324357705073179</v>
      </c>
      <c r="F24" s="2">
        <v>0.0018856561648074592</v>
      </c>
      <c r="G24" s="2">
        <v>1.9484728085362578E-05</v>
      </c>
      <c r="H24" s="2">
        <v>0.28221236590724796</v>
      </c>
      <c r="I24" s="2">
        <v>9.824366642415036E-06</v>
      </c>
      <c r="J24" s="2">
        <f t="shared" si="0"/>
        <v>0.2822020471925854</v>
      </c>
      <c r="K24" s="14">
        <f t="shared" si="1"/>
        <v>-19.791000974356265</v>
      </c>
      <c r="L24" s="14">
        <f t="shared" si="2"/>
        <v>-13.739865139966723</v>
      </c>
      <c r="M24" s="15">
        <f t="shared" si="3"/>
        <v>1502.4603838054204</v>
      </c>
      <c r="N24" s="3">
        <f t="shared" si="4"/>
        <v>2180.5139469415753</v>
      </c>
      <c r="O24" s="14">
        <f t="shared" si="5"/>
        <v>-0.9432031275660404</v>
      </c>
    </row>
    <row r="25" spans="1:15" ht="15">
      <c r="A25" s="1" t="s">
        <v>50</v>
      </c>
      <c r="B25" s="16">
        <v>380.60621441586807</v>
      </c>
      <c r="C25" s="16">
        <v>11.396217801337286</v>
      </c>
      <c r="D25" s="2">
        <v>0.021801219376712887</v>
      </c>
      <c r="E25" s="2">
        <v>0.00017001648669060648</v>
      </c>
      <c r="F25" s="2">
        <v>0.0006912564291388984</v>
      </c>
      <c r="G25" s="2">
        <v>3.351353473026968E-06</v>
      </c>
      <c r="H25" s="2">
        <v>0.28200182031059773</v>
      </c>
      <c r="I25" s="2">
        <v>8.6245649262508E-06</v>
      </c>
      <c r="J25" s="2">
        <f t="shared" si="0"/>
        <v>0.28199689610492595</v>
      </c>
      <c r="K25" s="14">
        <f t="shared" si="1"/>
        <v>-27.236773421778217</v>
      </c>
      <c r="L25" s="14">
        <f t="shared" si="2"/>
        <v>-19.063153269824884</v>
      </c>
      <c r="M25" s="15">
        <f t="shared" si="3"/>
        <v>1746.086400894868</v>
      </c>
      <c r="N25" s="3">
        <f t="shared" si="4"/>
        <v>2581.06556802486</v>
      </c>
      <c r="O25" s="14">
        <f t="shared" si="5"/>
        <v>-0.9791790232187079</v>
      </c>
    </row>
    <row r="26" spans="1:15" ht="15">
      <c r="A26" s="1" t="s">
        <v>51</v>
      </c>
      <c r="B26" s="16">
        <v>279.1240516029416</v>
      </c>
      <c r="C26" s="16">
        <v>8.455898964749878</v>
      </c>
      <c r="D26" s="2">
        <v>0.06969698086068761</v>
      </c>
      <c r="E26" s="2">
        <v>0.0012592864421760448</v>
      </c>
      <c r="F26" s="2">
        <v>0.002263823059748023</v>
      </c>
      <c r="G26" s="2">
        <v>4.098908593619118E-05</v>
      </c>
      <c r="H26" s="2">
        <v>0.2827413541999126</v>
      </c>
      <c r="I26" s="2">
        <v>1.0841798919982714E-05</v>
      </c>
      <c r="J26" s="2">
        <f t="shared" si="0"/>
        <v>0.28272953877180906</v>
      </c>
      <c r="K26" s="14">
        <f t="shared" si="1"/>
        <v>-1.0837636006200135</v>
      </c>
      <c r="L26" s="14">
        <f t="shared" si="2"/>
        <v>4.629087680942945</v>
      </c>
      <c r="M26" s="15">
        <f t="shared" si="3"/>
        <v>749.4724559779947</v>
      </c>
      <c r="N26" s="3">
        <f t="shared" si="4"/>
        <v>1005.476364549375</v>
      </c>
      <c r="O26" s="14">
        <f t="shared" si="5"/>
        <v>-0.9318125584413246</v>
      </c>
    </row>
    <row r="27" spans="1:15" ht="15">
      <c r="A27" s="1" t="s">
        <v>52</v>
      </c>
      <c r="B27" s="16">
        <v>936.1906507686311</v>
      </c>
      <c r="C27" s="16">
        <v>26.709357438498103</v>
      </c>
      <c r="D27" s="2">
        <v>0.013020825911072845</v>
      </c>
      <c r="E27" s="2">
        <v>5.1938371165087593E-05</v>
      </c>
      <c r="F27" s="2">
        <v>0.0003921012140027643</v>
      </c>
      <c r="G27" s="2">
        <v>6.68484179825268E-07</v>
      </c>
      <c r="H27" s="2">
        <v>0.28155418843036484</v>
      </c>
      <c r="I27" s="2">
        <v>8.455815382776915E-06</v>
      </c>
      <c r="J27" s="2">
        <f t="shared" si="0"/>
        <v>0.2815472822451646</v>
      </c>
      <c r="K27" s="14">
        <f t="shared" si="1"/>
        <v>-43.06690795535584</v>
      </c>
      <c r="L27" s="14">
        <f t="shared" si="2"/>
        <v>-22.67845764911125</v>
      </c>
      <c r="M27" s="15">
        <f t="shared" si="3"/>
        <v>2340.517010742239</v>
      </c>
      <c r="N27" s="3">
        <f t="shared" si="4"/>
        <v>3217.2042487981516</v>
      </c>
      <c r="O27" s="14">
        <f t="shared" si="5"/>
        <v>-0.9881897224697963</v>
      </c>
    </row>
    <row r="28" spans="1:15" ht="15">
      <c r="A28" s="1" t="s">
        <v>53</v>
      </c>
      <c r="B28" s="16">
        <v>942.59</v>
      </c>
      <c r="C28" s="16">
        <v>65.74</v>
      </c>
      <c r="D28" s="2">
        <v>0.007829173283575087</v>
      </c>
      <c r="E28" s="2">
        <v>5.208182885114393E-05</v>
      </c>
      <c r="F28" s="2">
        <v>0.00030842614427261994</v>
      </c>
      <c r="G28" s="2">
        <v>1.8032693072076606E-06</v>
      </c>
      <c r="H28" s="2">
        <v>0.28175462220057224</v>
      </c>
      <c r="I28" s="2">
        <v>9.246593561522498E-06</v>
      </c>
      <c r="J28" s="2">
        <f t="shared" si="0"/>
        <v>0.2817491523465251</v>
      </c>
      <c r="K28" s="14">
        <f t="shared" si="1"/>
        <v>-35.978731961714416</v>
      </c>
      <c r="L28" s="14">
        <f t="shared" si="2"/>
        <v>-15.382015796882031</v>
      </c>
      <c r="M28" s="15">
        <f t="shared" si="3"/>
        <v>2064.689612510878</v>
      </c>
      <c r="N28" s="3">
        <f t="shared" si="4"/>
        <v>2769.2020447645646</v>
      </c>
      <c r="O28" s="14">
        <f t="shared" si="5"/>
        <v>-0.9907100558954031</v>
      </c>
    </row>
    <row r="29" spans="1:15" ht="15">
      <c r="A29" s="1" t="s">
        <v>54</v>
      </c>
      <c r="B29" s="16">
        <v>1875.93</v>
      </c>
      <c r="C29" s="16">
        <v>57.5675</v>
      </c>
      <c r="D29" s="2">
        <v>0.01467756703226955</v>
      </c>
      <c r="E29" s="2">
        <v>9.307557195561632E-05</v>
      </c>
      <c r="F29" s="2">
        <v>0.00043308649688689074</v>
      </c>
      <c r="G29" s="2">
        <v>1.5970889585175626E-06</v>
      </c>
      <c r="H29" s="2">
        <v>0.281864155663593</v>
      </c>
      <c r="I29" s="2">
        <v>9.624791190338647E-06</v>
      </c>
      <c r="J29" s="2">
        <f t="shared" si="0"/>
        <v>0.2818487354854418</v>
      </c>
      <c r="K29" s="14">
        <f t="shared" si="1"/>
        <v>-32.10517082338438</v>
      </c>
      <c r="L29" s="14">
        <f t="shared" si="2"/>
        <v>9.19179667166592</v>
      </c>
      <c r="M29" s="15">
        <f t="shared" si="3"/>
        <v>1922.3042419218204</v>
      </c>
      <c r="N29" s="3">
        <f t="shared" si="4"/>
        <v>1951.1733409497228</v>
      </c>
      <c r="O29" s="14">
        <f t="shared" si="5"/>
        <v>-0.9869552259973828</v>
      </c>
    </row>
    <row r="30" spans="1:15" ht="15">
      <c r="A30" s="1" t="s">
        <v>55</v>
      </c>
      <c r="B30" s="16">
        <v>1875.93</v>
      </c>
      <c r="C30" s="16">
        <v>57.5675</v>
      </c>
      <c r="D30" s="2">
        <v>0.0503901942524786</v>
      </c>
      <c r="E30" s="2">
        <v>0.000411310633755267</v>
      </c>
      <c r="F30" s="2">
        <v>0.00100640607936077</v>
      </c>
      <c r="G30" s="2">
        <v>5.75696622693935E-06</v>
      </c>
      <c r="H30" s="2">
        <v>0.281613813551401</v>
      </c>
      <c r="I30" s="2">
        <v>1.17045566111697E-05</v>
      </c>
      <c r="J30" s="2">
        <f t="shared" si="0"/>
        <v>0.2815779801528818</v>
      </c>
      <c r="K30" s="14">
        <f t="shared" si="1"/>
        <v>-40.958314422891995</v>
      </c>
      <c r="L30" s="14">
        <f t="shared" si="2"/>
        <v>-0.42343913521869503</v>
      </c>
      <c r="M30" s="15">
        <f t="shared" si="3"/>
        <v>2296.276125592362</v>
      </c>
      <c r="N30" s="3">
        <f t="shared" si="4"/>
        <v>2547.6527489095547</v>
      </c>
      <c r="O30" s="14">
        <f t="shared" si="5"/>
        <v>-0.9696865638746756</v>
      </c>
    </row>
    <row r="31" spans="1:15" ht="15">
      <c r="A31" s="1" t="s">
        <v>56</v>
      </c>
      <c r="B31" s="16">
        <v>294.5751404467801</v>
      </c>
      <c r="C31" s="16">
        <v>11.092377313295088</v>
      </c>
      <c r="D31" s="2">
        <v>0.0731023548571841</v>
      </c>
      <c r="E31" s="2">
        <v>0.000649737178999304</v>
      </c>
      <c r="F31" s="2">
        <v>0.00149078791008899</v>
      </c>
      <c r="G31" s="2">
        <v>1.10561462587014E-05</v>
      </c>
      <c r="H31" s="2">
        <v>0.282148268953381</v>
      </c>
      <c r="I31" s="2">
        <v>1.24278735086015E-05</v>
      </c>
      <c r="J31" s="2">
        <f t="shared" si="0"/>
        <v>0.2821400562846177</v>
      </c>
      <c r="K31" s="14">
        <f t="shared" si="1"/>
        <v>-22.0577372094477</v>
      </c>
      <c r="L31" s="14">
        <f t="shared" si="2"/>
        <v>-15.890447756714554</v>
      </c>
      <c r="M31" s="15">
        <f t="shared" si="3"/>
        <v>1577.1005642805085</v>
      </c>
      <c r="N31" s="3">
        <f t="shared" si="4"/>
        <v>2317.5310784129942</v>
      </c>
      <c r="O31" s="14">
        <f t="shared" si="5"/>
        <v>-0.9550967496961148</v>
      </c>
    </row>
    <row r="32" spans="1:15" ht="15">
      <c r="A32" s="1" t="s">
        <v>57</v>
      </c>
      <c r="B32" s="16">
        <v>461.8288633646996</v>
      </c>
      <c r="C32" s="16">
        <v>20.065571689924667</v>
      </c>
      <c r="D32" s="2">
        <v>0.0318573859066917</v>
      </c>
      <c r="E32" s="2">
        <v>0.000141630652885895</v>
      </c>
      <c r="F32" s="2">
        <v>0.000651350658784125</v>
      </c>
      <c r="G32" s="2">
        <v>1.71783139038297E-06</v>
      </c>
      <c r="H32" s="2">
        <v>0.282427150204806</v>
      </c>
      <c r="I32" s="2">
        <v>1.05951003435526E-05</v>
      </c>
      <c r="J32" s="2">
        <f t="shared" si="0"/>
        <v>0.2824215158210934</v>
      </c>
      <c r="K32" s="14">
        <f t="shared" si="1"/>
        <v>-12.195330343669486</v>
      </c>
      <c r="L32" s="14">
        <f t="shared" si="2"/>
        <v>-2.2406145855735637</v>
      </c>
      <c r="M32" s="15">
        <f t="shared" si="3"/>
        <v>1156.2436133810306</v>
      </c>
      <c r="N32" s="3">
        <f t="shared" si="4"/>
        <v>1582.0564170565333</v>
      </c>
      <c r="O32" s="14">
        <f t="shared" si="5"/>
        <v>-0.9803810042534902</v>
      </c>
    </row>
    <row r="33" spans="1:15" ht="15">
      <c r="A33" s="1" t="s">
        <v>58</v>
      </c>
      <c r="B33" s="16">
        <v>3114.51</v>
      </c>
      <c r="C33" s="16">
        <v>81.1724999999999</v>
      </c>
      <c r="D33" s="2">
        <v>0.051584502578738</v>
      </c>
      <c r="E33" s="2">
        <v>0.000167255893972134</v>
      </c>
      <c r="F33" s="2">
        <v>0.00103687796561363</v>
      </c>
      <c r="G33" s="2">
        <v>3.0735855859042E-06</v>
      </c>
      <c r="H33" s="2">
        <v>0.280852752799952</v>
      </c>
      <c r="I33" s="2">
        <v>1.1875802829263E-05</v>
      </c>
      <c r="J33" s="2">
        <f t="shared" si="0"/>
        <v>0.28079074156315725</v>
      </c>
      <c r="K33" s="14">
        <f t="shared" si="1"/>
        <v>-67.87260407848161</v>
      </c>
      <c r="L33" s="14">
        <f t="shared" si="2"/>
        <v>0.15284140366000898</v>
      </c>
      <c r="M33" s="15">
        <f t="shared" si="3"/>
        <v>3334.396365979499</v>
      </c>
      <c r="N33" s="3">
        <f t="shared" si="4"/>
        <v>3465.6071080314887</v>
      </c>
      <c r="O33" s="14">
        <f t="shared" si="5"/>
        <v>-0.9687687359754931</v>
      </c>
    </row>
    <row r="34" spans="1:15" ht="15">
      <c r="A34" s="1" t="s">
        <v>59</v>
      </c>
      <c r="B34" s="16">
        <v>444.1637531780257</v>
      </c>
      <c r="C34" s="16">
        <v>26.029755403981625</v>
      </c>
      <c r="D34" s="2">
        <v>0.0367944612244823</v>
      </c>
      <c r="E34" s="2">
        <v>0.000153236749006251</v>
      </c>
      <c r="F34" s="2">
        <v>0.000757516108171472</v>
      </c>
      <c r="G34" s="2">
        <v>4.07171567384379E-06</v>
      </c>
      <c r="H34" s="2">
        <v>0.282247811540302</v>
      </c>
      <c r="I34" s="2">
        <v>1.18858931649698E-05</v>
      </c>
      <c r="J34" s="2">
        <f t="shared" si="0"/>
        <v>0.2822415104770821</v>
      </c>
      <c r="K34" s="14">
        <f t="shared" si="1"/>
        <v>-18.53749521515735</v>
      </c>
      <c r="L34" s="14">
        <f t="shared" si="2"/>
        <v>-9.002963863917746</v>
      </c>
      <c r="M34" s="15">
        <f t="shared" si="3"/>
        <v>1408.880365404373</v>
      </c>
      <c r="N34" s="3">
        <f t="shared" si="4"/>
        <v>1996.064342992914</v>
      </c>
      <c r="O34" s="14">
        <f t="shared" si="5"/>
        <v>-0.9771832497538713</v>
      </c>
    </row>
    <row r="35" spans="1:15" ht="15">
      <c r="A35" s="1" t="s">
        <v>60</v>
      </c>
      <c r="B35" s="16">
        <v>1016.665</v>
      </c>
      <c r="C35" s="16">
        <v>135.1875</v>
      </c>
      <c r="D35" s="2">
        <v>0.0274963353544136</v>
      </c>
      <c r="E35" s="2">
        <v>9.52389490627175E-05</v>
      </c>
      <c r="F35" s="2">
        <v>0.000569672292378954</v>
      </c>
      <c r="G35" s="2">
        <v>2.6432579737361E-06</v>
      </c>
      <c r="H35" s="2">
        <v>0.282165794554934</v>
      </c>
      <c r="I35" s="2">
        <v>1.22112592086669E-05</v>
      </c>
      <c r="J35" s="2">
        <f t="shared" si="0"/>
        <v>0.28215489005894434</v>
      </c>
      <c r="K35" s="14">
        <f t="shared" si="1"/>
        <v>-21.43795867575293</v>
      </c>
      <c r="L35" s="14">
        <f t="shared" si="2"/>
        <v>0.6519713576058628</v>
      </c>
      <c r="M35" s="15">
        <f t="shared" si="3"/>
        <v>1515.1036194618353</v>
      </c>
      <c r="N35" s="3">
        <f t="shared" si="4"/>
        <v>1822.4843767004877</v>
      </c>
      <c r="O35" s="14">
        <f t="shared" si="5"/>
        <v>-0.9828411960126822</v>
      </c>
    </row>
    <row r="36" spans="1:15" ht="15">
      <c r="A36" s="1" t="s">
        <v>61</v>
      </c>
      <c r="B36" s="16">
        <v>388.6542360233953</v>
      </c>
      <c r="C36" s="16">
        <v>29.23875500513219</v>
      </c>
      <c r="D36" s="2">
        <v>0.0483204914410088</v>
      </c>
      <c r="E36" s="2">
        <v>0.000286140512667983</v>
      </c>
      <c r="F36" s="2">
        <v>0.00100137178441097</v>
      </c>
      <c r="G36" s="2">
        <v>5.11232353312954E-06</v>
      </c>
      <c r="H36" s="2">
        <v>0.282341435749025</v>
      </c>
      <c r="I36" s="2">
        <v>1.24129142760827E-05</v>
      </c>
      <c r="J36" s="2">
        <f t="shared" si="0"/>
        <v>0.28233415103490705</v>
      </c>
      <c r="K36" s="14">
        <f t="shared" si="1"/>
        <v>-15.226551814714329</v>
      </c>
      <c r="L36" s="14">
        <f t="shared" si="2"/>
        <v>-6.948905909750502</v>
      </c>
      <c r="M36" s="15">
        <f t="shared" si="3"/>
        <v>1287.058787998352</v>
      </c>
      <c r="N36" s="3">
        <f t="shared" si="4"/>
        <v>1824.5186028478938</v>
      </c>
      <c r="O36" s="14">
        <f t="shared" si="5"/>
        <v>-0.9698381992647298</v>
      </c>
    </row>
    <row r="37" spans="1:15" ht="15">
      <c r="A37" s="1" t="s">
        <v>62</v>
      </c>
      <c r="B37" s="16">
        <v>1883.645</v>
      </c>
      <c r="C37" s="16">
        <v>152.0075</v>
      </c>
      <c r="D37" s="2">
        <v>0.053082603102163</v>
      </c>
      <c r="E37" s="2">
        <v>0.000140354309687372</v>
      </c>
      <c r="F37" s="2">
        <v>0.00102292759424839</v>
      </c>
      <c r="G37" s="2">
        <v>1.89772028396156E-06</v>
      </c>
      <c r="H37" s="2">
        <v>0.28150299081811</v>
      </c>
      <c r="I37" s="2">
        <v>1.08205221143762E-05</v>
      </c>
      <c r="J37" s="2">
        <f t="shared" si="0"/>
        <v>0.28146641673079537</v>
      </c>
      <c r="K37" s="14">
        <f t="shared" si="1"/>
        <v>-44.87746954755178</v>
      </c>
      <c r="L37" s="14">
        <f t="shared" si="2"/>
        <v>-4.209728634431142</v>
      </c>
      <c r="M37" s="15">
        <f t="shared" si="3"/>
        <v>2449.367057885973</v>
      </c>
      <c r="N37" s="3">
        <f t="shared" si="4"/>
        <v>2787.2823851132625</v>
      </c>
      <c r="O37" s="14">
        <f t="shared" si="5"/>
        <v>-0.9691889278840846</v>
      </c>
    </row>
    <row r="38" spans="1:15" ht="15">
      <c r="A38" s="1" t="s">
        <v>63</v>
      </c>
      <c r="B38" s="16">
        <v>1091.665</v>
      </c>
      <c r="C38" s="16">
        <v>184.8725</v>
      </c>
      <c r="D38" s="2">
        <v>0.0448477472071027</v>
      </c>
      <c r="E38" s="2">
        <v>0.000271577158632591</v>
      </c>
      <c r="F38" s="2">
        <v>0.00083569004357063</v>
      </c>
      <c r="G38" s="2">
        <v>6.26485647319232E-06</v>
      </c>
      <c r="H38" s="2">
        <v>0.281926809459255</v>
      </c>
      <c r="I38" s="2">
        <v>1.12192778046059E-05</v>
      </c>
      <c r="J38" s="2">
        <f t="shared" si="0"/>
        <v>0.28190962080119425</v>
      </c>
      <c r="K38" s="14">
        <f t="shared" si="1"/>
        <v>-29.889470695295685</v>
      </c>
      <c r="L38" s="14">
        <f t="shared" si="2"/>
        <v>-6.363741710507798</v>
      </c>
      <c r="M38" s="15">
        <f t="shared" si="3"/>
        <v>1856.218695872129</v>
      </c>
      <c r="N38" s="3">
        <f t="shared" si="4"/>
        <v>2319.017337962317</v>
      </c>
      <c r="O38" s="14">
        <f t="shared" si="5"/>
        <v>-0.974828613145463</v>
      </c>
    </row>
    <row r="39" spans="1:15" ht="15">
      <c r="A39" s="1" t="s">
        <v>64</v>
      </c>
      <c r="B39" s="16">
        <v>949.995</v>
      </c>
      <c r="C39" s="16">
        <v>443.9575</v>
      </c>
      <c r="D39" s="2">
        <v>0.0438409596360297</v>
      </c>
      <c r="E39" s="2">
        <v>0.000102027589889199</v>
      </c>
      <c r="F39" s="2">
        <v>0.000810318300522389</v>
      </c>
      <c r="G39" s="2">
        <v>2.85017782309015E-06</v>
      </c>
      <c r="H39" s="2">
        <v>0.281994722932852</v>
      </c>
      <c r="I39" s="2">
        <v>1.14812193418561E-05</v>
      </c>
      <c r="J39" s="2">
        <f>(H39-F39*(EXP(0.00001865*B40)-1))</f>
        <v>0.28197829877600966</v>
      </c>
      <c r="K39" s="14">
        <f t="shared" si="1"/>
        <v>-27.487766368241573</v>
      </c>
      <c r="L39" s="14">
        <f>((H39-F39*(EXP(0.00001865*B40)-1))/(0.282772-0.0332*(EXP(0.00001865*B40)-1))-1)*10000</f>
        <v>-4.281403418442409</v>
      </c>
      <c r="M39" s="15">
        <f t="shared" si="3"/>
        <v>1761.32531197453</v>
      </c>
      <c r="N39" s="3">
        <f>M39-(M39-B40)*((-0.5482-O39)/(-0.5482-0.1566))</f>
        <v>2176.951073549114</v>
      </c>
      <c r="O39" s="14">
        <f t="shared" si="5"/>
        <v>-0.975592822273422</v>
      </c>
    </row>
    <row r="40" spans="1:15" ht="15">
      <c r="A40" s="1" t="s">
        <v>65</v>
      </c>
      <c r="B40" s="16">
        <v>1075.93</v>
      </c>
      <c r="C40" s="16">
        <v>482.39</v>
      </c>
      <c r="D40" s="2">
        <v>0.0683022329525575</v>
      </c>
      <c r="E40" s="2">
        <v>0.000506623059372765</v>
      </c>
      <c r="F40" s="2">
        <v>0.0012693779365444</v>
      </c>
      <c r="G40" s="2">
        <v>1.41646108974066E-05</v>
      </c>
      <c r="H40" s="2">
        <v>0.281930619597676</v>
      </c>
      <c r="I40" s="2">
        <v>1.27241349902077E-05</v>
      </c>
      <c r="J40" s="2">
        <f>(H40-F40*(EXP(0.00001865*B41)-1))</f>
        <v>0.28192182630933504</v>
      </c>
      <c r="K40" s="14">
        <f t="shared" si="1"/>
        <v>-29.754728273096998</v>
      </c>
      <c r="L40" s="14">
        <f>((H40-F40*(EXP(0.00001865*B41)-1))/(0.282772-0.0332*(EXP(0.00001865*B41)-1))-1)*10000</f>
        <v>-21.950337198295422</v>
      </c>
      <c r="M40" s="15">
        <f t="shared" si="3"/>
        <v>1872.2111727024608</v>
      </c>
      <c r="N40" s="3">
        <f>M40-(M40-B41)*((-0.5482-O40)/(-0.5482-0.1566))</f>
        <v>2753.5954703863617</v>
      </c>
      <c r="O40" s="14">
        <f t="shared" si="5"/>
        <v>-0.9617657248028795</v>
      </c>
    </row>
    <row r="41" spans="1:15" ht="15">
      <c r="A41" s="1" t="s">
        <v>66</v>
      </c>
      <c r="B41" s="16">
        <v>370.15329954650736</v>
      </c>
      <c r="C41" s="16">
        <v>91.06318612173678</v>
      </c>
      <c r="D41" s="2">
        <v>0.0523048911727146</v>
      </c>
      <c r="E41" s="2">
        <v>0.000701641162219276</v>
      </c>
      <c r="F41" s="2">
        <v>0.0011628780245671</v>
      </c>
      <c r="G41" s="2">
        <v>1.42709723677825E-05</v>
      </c>
      <c r="H41" s="2">
        <v>0.282224192728399</v>
      </c>
      <c r="I41" s="2">
        <v>1.33986292842838E-05</v>
      </c>
      <c r="J41" s="2">
        <f>(H41-F41*(EXP(0.00001865*B42)-1))</f>
        <v>0.28221855877683855</v>
      </c>
      <c r="K41" s="14">
        <f t="shared" si="1"/>
        <v>-19.37275513845149</v>
      </c>
      <c r="L41" s="14">
        <f>((H41-F41*(EXP(0.00001865*B42)-1))/(0.282772-0.0332*(EXP(0.00001865*B42)-1))-1)*10000</f>
        <v>-13.891621616329841</v>
      </c>
      <c r="M41" s="15">
        <f t="shared" si="3"/>
        <v>1457.1236684387745</v>
      </c>
      <c r="N41" s="3">
        <f>M41-(M41-B42)*((-0.5482-O41)/(-0.5482-0.1566))</f>
        <v>2165.528887905154</v>
      </c>
      <c r="O41" s="14">
        <f t="shared" si="5"/>
        <v>-0.9649735534768946</v>
      </c>
    </row>
    <row r="42" spans="1:15" ht="15">
      <c r="A42" s="1" t="s">
        <v>67</v>
      </c>
      <c r="B42" s="16">
        <v>259.1493859664965</v>
      </c>
      <c r="C42" s="16">
        <v>66.71084160379624</v>
      </c>
      <c r="D42" s="2">
        <v>0.0210128000382499</v>
      </c>
      <c r="E42" s="2">
        <v>0.000162258432740083</v>
      </c>
      <c r="F42" s="2">
        <v>0.000487462300529206</v>
      </c>
      <c r="G42" s="2">
        <v>2.84760470983814E-06</v>
      </c>
      <c r="H42" s="2">
        <v>0.282455399949353</v>
      </c>
      <c r="I42" s="2">
        <v>1.14310837023028E-05</v>
      </c>
      <c r="J42" s="2">
        <f>(H42-F42*(EXP(0.00001865*B43)-1))</f>
        <v>0.282455399949353</v>
      </c>
      <c r="K42" s="14">
        <f t="shared" si="1"/>
        <v>-11.196301283261656</v>
      </c>
      <c r="L42" s="14">
        <f>((H42-F42*(EXP(0.00001865*B43)-1))/(0.282772-0.0332*(EXP(0.00001865*B43)-1))-1)*10000</f>
        <v>-11.196301283261656</v>
      </c>
      <c r="M42" s="15">
        <f t="shared" si="3"/>
        <v>1112.1798188443481</v>
      </c>
      <c r="N42" s="3">
        <f>M42-(M42-B42)*((-0.5482-O42)/(-0.5482-0.1566))</f>
        <v>1641.2298265638678</v>
      </c>
      <c r="O42" s="14">
        <f t="shared" si="5"/>
        <v>-0.9853174005864697</v>
      </c>
    </row>
    <row r="43" spans="1:15" ht="15">
      <c r="A43" s="37" t="s">
        <v>68</v>
      </c>
      <c r="B43" s="37"/>
      <c r="C43" s="37"/>
      <c r="D43" s="37"/>
      <c r="E43" s="37"/>
      <c r="F43" s="37"/>
      <c r="G43" s="37"/>
      <c r="H43" s="37"/>
      <c r="I43" s="37"/>
      <c r="K43" s="14"/>
      <c r="L43" s="14"/>
      <c r="M43" s="15"/>
      <c r="O43" s="14"/>
    </row>
    <row r="44" spans="1:15" ht="15">
      <c r="A44" s="1" t="s">
        <v>69</v>
      </c>
      <c r="B44" s="16">
        <v>1042.6</v>
      </c>
      <c r="C44" s="16">
        <v>51.8525</v>
      </c>
      <c r="D44" s="2">
        <v>0.02009473151925521</v>
      </c>
      <c r="E44" s="2">
        <v>9.048467216076029E-05</v>
      </c>
      <c r="F44" s="2">
        <v>0.0006115846923009162</v>
      </c>
      <c r="G44" s="2">
        <v>3.1550690477103414E-06</v>
      </c>
      <c r="H44" s="2">
        <v>0.28199867739749407</v>
      </c>
      <c r="I44" s="2">
        <v>9.778338517555918E-06</v>
      </c>
      <c r="J44" s="2">
        <f aca="true" t="shared" si="6" ref="J44:J93">(H44-F44*(EXP(0.00001865*B44)-1))</f>
        <v>0.2819866690755606</v>
      </c>
      <c r="K44" s="14">
        <f aca="true" t="shared" si="7" ref="K44:K101">((H44/0.282772)-1)*10000</f>
        <v>-27.34791996753416</v>
      </c>
      <c r="L44" s="14">
        <f aca="true" t="shared" si="8" ref="L44:L93">((H44-F44*(EXP(0.00001865*B44)-1))/(0.282772-0.0332*(EXP(0.00001865*B44)-1))-1)*10000</f>
        <v>-4.73049251573987</v>
      </c>
      <c r="M44" s="15">
        <f aca="true" t="shared" si="9" ref="M44:M93">10000/0.1865*LN(1+(H44-0.28325)/(F44-0.0384))</f>
        <v>1746.7810104563412</v>
      </c>
      <c r="N44" s="3">
        <f aca="true" t="shared" si="10" ref="N44:N93">M44-(M44-B44)*((-0.5482-O44)/(-0.5482-0.1566))</f>
        <v>2179.779170525613</v>
      </c>
      <c r="O44" s="14">
        <f aca="true" t="shared" si="11" ref="O44:O93">F44/0.0332-1</f>
        <v>-0.9815787743282857</v>
      </c>
    </row>
    <row r="45" spans="1:15" ht="15">
      <c r="A45" s="1" t="s">
        <v>70</v>
      </c>
      <c r="B45" s="16">
        <v>898.15</v>
      </c>
      <c r="C45" s="16">
        <v>53.7025</v>
      </c>
      <c r="D45" s="2">
        <v>0.04702739359887721</v>
      </c>
      <c r="E45" s="2">
        <v>0.0008394788208221115</v>
      </c>
      <c r="F45" s="2">
        <v>0.0012785506170385154</v>
      </c>
      <c r="G45" s="2">
        <v>2.3619987982267858E-05</v>
      </c>
      <c r="H45" s="2">
        <v>0.28189687347754466</v>
      </c>
      <c r="I45" s="2">
        <v>9.36810278941631E-06</v>
      </c>
      <c r="J45" s="2">
        <f t="shared" si="6"/>
        <v>0.28187527674559176</v>
      </c>
      <c r="K45" s="14">
        <f t="shared" si="7"/>
        <v>-30.94813215082648</v>
      </c>
      <c r="L45" s="14">
        <f t="shared" si="8"/>
        <v>-11.903248647976428</v>
      </c>
      <c r="M45" s="15">
        <f t="shared" si="9"/>
        <v>1919.7160337810687</v>
      </c>
      <c r="N45" s="3">
        <f t="shared" si="10"/>
        <v>2518.754701848552</v>
      </c>
      <c r="O45" s="14">
        <f t="shared" si="11"/>
        <v>-0.9614894392458279</v>
      </c>
    </row>
    <row r="46" spans="1:15" ht="15">
      <c r="A46" s="1" t="s">
        <v>71</v>
      </c>
      <c r="B46" s="16">
        <v>991.830727835548</v>
      </c>
      <c r="C46" s="16">
        <v>24.019729281586763</v>
      </c>
      <c r="D46" s="2">
        <v>0.013927921801424308</v>
      </c>
      <c r="E46" s="2">
        <v>0.0004201822075962416</v>
      </c>
      <c r="F46" s="2">
        <v>0.0003516726111595306</v>
      </c>
      <c r="G46" s="2">
        <v>1.0491716020114172E-05</v>
      </c>
      <c r="H46" s="2">
        <v>0.2820368030644106</v>
      </c>
      <c r="I46" s="2">
        <v>9.668793059668184E-06</v>
      </c>
      <c r="J46" s="2">
        <f t="shared" si="6"/>
        <v>0.282030237412638</v>
      </c>
      <c r="K46" s="14">
        <f t="shared" si="7"/>
        <v>-25.999637007533273</v>
      </c>
      <c r="L46" s="14">
        <f t="shared" si="8"/>
        <v>-4.321276481008551</v>
      </c>
      <c r="M46" s="15">
        <f t="shared" si="9"/>
        <v>1682.9967504326844</v>
      </c>
      <c r="N46" s="3">
        <f t="shared" si="10"/>
        <v>2115.669280758306</v>
      </c>
      <c r="O46" s="14">
        <f t="shared" si="11"/>
        <v>-0.9894074514710984</v>
      </c>
    </row>
    <row r="47" spans="1:15" ht="15">
      <c r="A47" s="1" t="s">
        <v>72</v>
      </c>
      <c r="B47" s="16">
        <v>1000</v>
      </c>
      <c r="C47" s="16">
        <v>51.855</v>
      </c>
      <c r="D47" s="2">
        <v>0.041269194406522686</v>
      </c>
      <c r="E47" s="2">
        <v>0.00016253007862800526</v>
      </c>
      <c r="F47" s="2">
        <v>0.0012413720585247089</v>
      </c>
      <c r="G47" s="2">
        <v>7.272123110700622E-06</v>
      </c>
      <c r="H47" s="2">
        <v>0.28204941293070773</v>
      </c>
      <c r="I47" s="2">
        <v>8.207457344412512E-06</v>
      </c>
      <c r="J47" s="2">
        <f t="shared" si="6"/>
        <v>0.2820260441048616</v>
      </c>
      <c r="K47" s="14">
        <f t="shared" si="7"/>
        <v>-25.553699421876352</v>
      </c>
      <c r="L47" s="14">
        <f t="shared" si="8"/>
        <v>-4.28733869967779</v>
      </c>
      <c r="M47" s="15">
        <f t="shared" si="9"/>
        <v>1705.0292650604651</v>
      </c>
      <c r="N47" s="3">
        <f t="shared" si="10"/>
        <v>2119.573343992329</v>
      </c>
      <c r="O47" s="14">
        <f t="shared" si="11"/>
        <v>-0.9626092753456413</v>
      </c>
    </row>
    <row r="48" spans="1:15" ht="15">
      <c r="A48" s="1" t="s">
        <v>73</v>
      </c>
      <c r="B48" s="16">
        <v>466.4614856073839</v>
      </c>
      <c r="C48" s="16">
        <v>12.964708314524444</v>
      </c>
      <c r="D48" s="2">
        <v>0.043041886553830525</v>
      </c>
      <c r="E48" s="2">
        <v>0.0008955775659136215</v>
      </c>
      <c r="F48" s="2">
        <v>0.0014093515583376258</v>
      </c>
      <c r="G48" s="2">
        <v>2.876636653351925E-05</v>
      </c>
      <c r="H48" s="2">
        <v>0.2824263064296152</v>
      </c>
      <c r="I48" s="2">
        <v>1.0958117838149898E-05</v>
      </c>
      <c r="J48" s="2">
        <f t="shared" si="6"/>
        <v>0.2824139922804324</v>
      </c>
      <c r="K48" s="14">
        <f t="shared" si="7"/>
        <v>-12.22516976167487</v>
      </c>
      <c r="L48" s="14">
        <f t="shared" si="8"/>
        <v>-2.404548058021483</v>
      </c>
      <c r="M48" s="15">
        <f t="shared" si="9"/>
        <v>1180.8746967190368</v>
      </c>
      <c r="N48" s="3">
        <f t="shared" si="10"/>
        <v>1595.8077263030482</v>
      </c>
      <c r="O48" s="14">
        <f t="shared" si="11"/>
        <v>-0.9575496518573005</v>
      </c>
    </row>
    <row r="49" spans="1:15" s="23" customFormat="1" ht="15">
      <c r="A49" s="17" t="s">
        <v>74</v>
      </c>
      <c r="B49" s="18">
        <v>1031.485</v>
      </c>
      <c r="C49" s="18">
        <v>47.2225</v>
      </c>
      <c r="D49" s="19">
        <v>0.029688799146128333</v>
      </c>
      <c r="E49" s="19">
        <v>0.0002470605249909268</v>
      </c>
      <c r="F49" s="19">
        <v>0.0008907348298723476</v>
      </c>
      <c r="G49" s="19">
        <v>5.278703371556506E-06</v>
      </c>
      <c r="H49" s="19">
        <v>0.2821940258936515</v>
      </c>
      <c r="I49" s="19">
        <v>1.2661574355695712E-05</v>
      </c>
      <c r="J49" s="19">
        <f t="shared" si="6"/>
        <v>0.2821767247748615</v>
      </c>
      <c r="K49" s="20">
        <f t="shared" si="7"/>
        <v>-20.43958052241779</v>
      </c>
      <c r="L49" s="20">
        <f t="shared" si="8"/>
        <v>1.7574486452742732</v>
      </c>
      <c r="M49" s="21">
        <f t="shared" si="9"/>
        <v>1488.6520215704195</v>
      </c>
      <c r="N49" s="22">
        <f t="shared" si="10"/>
        <v>1764.3083221824593</v>
      </c>
      <c r="O49" s="20">
        <f t="shared" si="11"/>
        <v>-0.9731706376544473</v>
      </c>
    </row>
    <row r="50" spans="1:15" ht="15">
      <c r="A50" s="1" t="s">
        <v>75</v>
      </c>
      <c r="B50" s="16">
        <v>446.96070293851454</v>
      </c>
      <c r="C50" s="16">
        <v>11.881149608951233</v>
      </c>
      <c r="D50" s="2">
        <v>0.05238874666775334</v>
      </c>
      <c r="E50" s="2">
        <v>0.0006675159427691768</v>
      </c>
      <c r="F50" s="2">
        <v>0.0015758170473978944</v>
      </c>
      <c r="G50" s="2">
        <v>2.0560336893010467E-05</v>
      </c>
      <c r="H50" s="2">
        <v>0.2820747008327611</v>
      </c>
      <c r="I50" s="2">
        <v>1.0938503106056228E-05</v>
      </c>
      <c r="J50" s="2">
        <f t="shared" si="6"/>
        <v>0.2820615102091224</v>
      </c>
      <c r="K50" s="14">
        <f t="shared" si="7"/>
        <v>-24.65941349351852</v>
      </c>
      <c r="L50" s="14">
        <f t="shared" si="8"/>
        <v>-15.313027597669837</v>
      </c>
      <c r="M50" s="15">
        <f t="shared" si="9"/>
        <v>1684.5981988084038</v>
      </c>
      <c r="N50" s="3">
        <f t="shared" si="10"/>
        <v>2394.616555744607</v>
      </c>
      <c r="O50" s="14">
        <f t="shared" si="11"/>
        <v>-0.9525356311024731</v>
      </c>
    </row>
    <row r="51" spans="1:15" ht="15">
      <c r="A51" s="1" t="s">
        <v>76</v>
      </c>
      <c r="B51" s="16">
        <v>1353.7</v>
      </c>
      <c r="C51" s="16">
        <v>54.63000000000011</v>
      </c>
      <c r="D51" s="2">
        <v>0.024928555917630782</v>
      </c>
      <c r="E51" s="2">
        <v>9.749111764229865E-05</v>
      </c>
      <c r="F51" s="2">
        <v>0.0007849792169163444</v>
      </c>
      <c r="G51" s="2">
        <v>4.8722694120317565E-06</v>
      </c>
      <c r="H51" s="2">
        <v>0.28179745028214825</v>
      </c>
      <c r="I51" s="2">
        <v>1.073837070402761E-05</v>
      </c>
      <c r="J51" s="2">
        <f t="shared" si="6"/>
        <v>0.2817773800143969</v>
      </c>
      <c r="K51" s="14">
        <f t="shared" si="7"/>
        <v>-34.46415196171393</v>
      </c>
      <c r="L51" s="14">
        <f t="shared" si="8"/>
        <v>-5.170409310235602</v>
      </c>
      <c r="M51" s="15">
        <f t="shared" si="9"/>
        <v>2031.5959444209734</v>
      </c>
      <c r="N51" s="3">
        <f t="shared" si="10"/>
        <v>2443.4081582458643</v>
      </c>
      <c r="O51" s="14">
        <f t="shared" si="11"/>
        <v>-0.9763560476832427</v>
      </c>
    </row>
    <row r="52" spans="1:15" ht="15">
      <c r="A52" s="1" t="s">
        <v>77</v>
      </c>
      <c r="B52" s="16">
        <v>1120.37</v>
      </c>
      <c r="C52" s="16">
        <v>18.055000000000064</v>
      </c>
      <c r="D52" s="2">
        <v>0.019499704809709306</v>
      </c>
      <c r="E52" s="2">
        <v>4.282470276461087E-05</v>
      </c>
      <c r="F52" s="2">
        <v>0.000574429525963794</v>
      </c>
      <c r="G52" s="2">
        <v>7.183021480966973E-07</v>
      </c>
      <c r="H52" s="2">
        <v>0.2818571354531432</v>
      </c>
      <c r="I52" s="2">
        <v>9.166390102003018E-06</v>
      </c>
      <c r="J52" s="2">
        <f t="shared" si="6"/>
        <v>0.28184500653032046</v>
      </c>
      <c r="K52" s="14">
        <f t="shared" si="7"/>
        <v>-32.3534348116783</v>
      </c>
      <c r="L52" s="14">
        <f t="shared" si="8"/>
        <v>-8.011618663831266</v>
      </c>
      <c r="M52" s="15">
        <f t="shared" si="9"/>
        <v>1938.958493433766</v>
      </c>
      <c r="N52" s="3">
        <f t="shared" si="10"/>
        <v>2443.605182062237</v>
      </c>
      <c r="O52" s="14">
        <f t="shared" si="11"/>
        <v>-0.982697905844464</v>
      </c>
    </row>
    <row r="53" spans="1:15" ht="15">
      <c r="A53" s="1" t="s">
        <v>78</v>
      </c>
      <c r="B53" s="16">
        <v>1014.5</v>
      </c>
      <c r="C53" s="16">
        <v>51.855000000000075</v>
      </c>
      <c r="D53" s="2">
        <v>0.01713918886036069</v>
      </c>
      <c r="E53" s="2">
        <v>9.138172605263275E-05</v>
      </c>
      <c r="F53" s="2">
        <v>0.0005245820995660451</v>
      </c>
      <c r="G53" s="2">
        <v>2.4538786288431644E-06</v>
      </c>
      <c r="H53" s="2">
        <v>0.28224863890441554</v>
      </c>
      <c r="I53" s="2">
        <v>1.0742920817355208E-05</v>
      </c>
      <c r="J53" s="2">
        <f t="shared" si="6"/>
        <v>0.28223861909755005</v>
      </c>
      <c r="K53" s="14">
        <f t="shared" si="7"/>
        <v>-18.508236161447478</v>
      </c>
      <c r="L53" s="14">
        <f t="shared" si="8"/>
        <v>3.5712106256857723</v>
      </c>
      <c r="M53" s="15">
        <f t="shared" si="9"/>
        <v>1399.1868077385004</v>
      </c>
      <c r="N53" s="3">
        <f t="shared" si="10"/>
        <v>1637.1595547693946</v>
      </c>
      <c r="O53" s="14">
        <f t="shared" si="11"/>
        <v>-0.9841993343504203</v>
      </c>
    </row>
    <row r="54" spans="1:15" ht="15">
      <c r="A54" s="1" t="s">
        <v>79</v>
      </c>
      <c r="B54" s="16">
        <v>1279.63</v>
      </c>
      <c r="C54" s="16">
        <v>48.61</v>
      </c>
      <c r="D54" s="2">
        <v>0.027999271256406156</v>
      </c>
      <c r="E54" s="2">
        <v>8.993075558320081E-05</v>
      </c>
      <c r="F54" s="2">
        <v>0.000800651802373721</v>
      </c>
      <c r="G54" s="2">
        <v>8.109555167304532E-07</v>
      </c>
      <c r="H54" s="2">
        <v>0.2818586562668415</v>
      </c>
      <c r="I54" s="2">
        <v>9.980508323126788E-06</v>
      </c>
      <c r="J54" s="2">
        <f t="shared" si="6"/>
        <v>0.2818393188044654</v>
      </c>
      <c r="K54" s="14">
        <f t="shared" si="7"/>
        <v>-32.29965248180644</v>
      </c>
      <c r="L54" s="14">
        <f t="shared" si="8"/>
        <v>-4.639846393538205</v>
      </c>
      <c r="M54" s="15">
        <f t="shared" si="9"/>
        <v>1948.3235456464865</v>
      </c>
      <c r="N54" s="3">
        <f t="shared" si="10"/>
        <v>2354.09754996493</v>
      </c>
      <c r="O54" s="14">
        <f t="shared" si="11"/>
        <v>-0.9758839818562133</v>
      </c>
    </row>
    <row r="55" spans="1:15" ht="15">
      <c r="A55" s="1" t="s">
        <v>80</v>
      </c>
      <c r="B55" s="16">
        <v>617.1808202292813</v>
      </c>
      <c r="C55" s="16">
        <v>16.26489429414528</v>
      </c>
      <c r="D55" s="2">
        <v>0.002658752031861878</v>
      </c>
      <c r="E55" s="2">
        <v>5.5170036303220286E-05</v>
      </c>
      <c r="F55" s="2">
        <v>7.661143663154018E-05</v>
      </c>
      <c r="G55" s="2">
        <v>1.8344025486633065E-06</v>
      </c>
      <c r="H55" s="2">
        <v>0.28241645330729415</v>
      </c>
      <c r="I55" s="2">
        <v>9.481934769689565E-06</v>
      </c>
      <c r="J55" s="2">
        <f t="shared" si="6"/>
        <v>0.2824155663826595</v>
      </c>
      <c r="K55" s="14">
        <f t="shared" si="7"/>
        <v>-12.57361735624074</v>
      </c>
      <c r="L55" s="14">
        <f t="shared" si="8"/>
        <v>0.988718773309305</v>
      </c>
      <c r="M55" s="15">
        <f t="shared" si="9"/>
        <v>1153.7359378767287</v>
      </c>
      <c r="N55" s="3">
        <f t="shared" si="10"/>
        <v>1495.9287043920735</v>
      </c>
      <c r="O55" s="14">
        <f t="shared" si="11"/>
        <v>-0.9976924266074837</v>
      </c>
    </row>
    <row r="56" spans="1:15" ht="15">
      <c r="A56" s="1" t="s">
        <v>81</v>
      </c>
      <c r="B56" s="16">
        <v>613.4614553792273</v>
      </c>
      <c r="C56" s="16">
        <v>15.596750132562704</v>
      </c>
      <c r="D56" s="2">
        <v>0.029140797618151013</v>
      </c>
      <c r="E56" s="2">
        <v>0.00011556266136909369</v>
      </c>
      <c r="F56" s="2">
        <v>0.0008048112086636085</v>
      </c>
      <c r="G56" s="2">
        <v>9.7858083619003E-07</v>
      </c>
      <c r="H56" s="2">
        <v>0.282429248848288</v>
      </c>
      <c r="I56" s="2">
        <v>9.644623117275464E-06</v>
      </c>
      <c r="J56" s="2">
        <f t="shared" si="6"/>
        <v>0.28241998808261287</v>
      </c>
      <c r="K56" s="14">
        <f t="shared" si="7"/>
        <v>-12.12111353712575</v>
      </c>
      <c r="L56" s="14">
        <f t="shared" si="8"/>
        <v>1.062798348721028</v>
      </c>
      <c r="M56" s="15">
        <f t="shared" si="9"/>
        <v>1157.9834645900876</v>
      </c>
      <c r="N56" s="3">
        <f t="shared" si="10"/>
        <v>1488.3113896488826</v>
      </c>
      <c r="O56" s="14">
        <f t="shared" si="11"/>
        <v>-0.9757586985342287</v>
      </c>
    </row>
    <row r="57" spans="1:15" ht="15">
      <c r="A57" s="1" t="s">
        <v>82</v>
      </c>
      <c r="B57" s="16">
        <v>2460.18</v>
      </c>
      <c r="C57" s="16">
        <v>44.444999999999936</v>
      </c>
      <c r="D57" s="2">
        <v>0.01946862961100049</v>
      </c>
      <c r="E57" s="2">
        <v>0.00011811741536637451</v>
      </c>
      <c r="F57" s="2">
        <v>0.0005590268590760129</v>
      </c>
      <c r="G57" s="2">
        <v>4.563666117627653E-06</v>
      </c>
      <c r="H57" s="2">
        <v>0.28111929127008023</v>
      </c>
      <c r="I57" s="2">
        <v>1.000977246791045E-05</v>
      </c>
      <c r="J57" s="2">
        <f t="shared" si="6"/>
        <v>0.2810930442674033</v>
      </c>
      <c r="K57" s="14">
        <f t="shared" si="7"/>
        <v>-58.446689556242994</v>
      </c>
      <c r="L57" s="14">
        <f t="shared" si="8"/>
        <v>-4.273435548527438</v>
      </c>
      <c r="M57" s="15">
        <f t="shared" si="9"/>
        <v>2937.2004857881348</v>
      </c>
      <c r="N57" s="3">
        <f t="shared" si="10"/>
        <v>3231.5899707150893</v>
      </c>
      <c r="O57" s="14">
        <f t="shared" si="11"/>
        <v>-0.983161841594096</v>
      </c>
    </row>
    <row r="58" spans="1:15" ht="15">
      <c r="A58" s="1" t="s">
        <v>83</v>
      </c>
      <c r="B58" s="16">
        <v>1033.335</v>
      </c>
      <c r="C58" s="16">
        <v>53.707499999999925</v>
      </c>
      <c r="D58" s="2">
        <v>0.03601454343489909</v>
      </c>
      <c r="E58" s="2">
        <v>0.0002629990602163671</v>
      </c>
      <c r="F58" s="2">
        <v>0.0010114689485689109</v>
      </c>
      <c r="G58" s="2">
        <v>5.0207323227288585E-06</v>
      </c>
      <c r="H58" s="2">
        <v>0.2821764317149992</v>
      </c>
      <c r="I58" s="2">
        <v>9.999829083912598E-06</v>
      </c>
      <c r="J58" s="2">
        <f t="shared" si="6"/>
        <v>0.28215674994976764</v>
      </c>
      <c r="K58" s="14">
        <f t="shared" si="7"/>
        <v>-21.06178422902061</v>
      </c>
      <c r="L58" s="14">
        <f t="shared" si="8"/>
        <v>1.0908362375650071</v>
      </c>
      <c r="M58" s="15">
        <f t="shared" si="9"/>
        <v>1517.9261441609272</v>
      </c>
      <c r="N58" s="3">
        <f t="shared" si="10"/>
        <v>1807.6179120327429</v>
      </c>
      <c r="O58" s="14">
        <f t="shared" si="11"/>
        <v>-0.9695340678141894</v>
      </c>
    </row>
    <row r="59" spans="1:15" ht="15">
      <c r="A59" s="1" t="s">
        <v>84</v>
      </c>
      <c r="B59" s="16">
        <v>1031.485</v>
      </c>
      <c r="C59" s="16">
        <v>53.7025</v>
      </c>
      <c r="D59" s="2">
        <v>0.02273242910179668</v>
      </c>
      <c r="E59" s="2">
        <v>0.00017943013957499973</v>
      </c>
      <c r="F59" s="2">
        <v>0.000664471937315323</v>
      </c>
      <c r="G59" s="2">
        <v>5.9147557449675675E-06</v>
      </c>
      <c r="H59" s="2">
        <v>0.2818880383990715</v>
      </c>
      <c r="I59" s="2">
        <v>1.094823563105466E-05</v>
      </c>
      <c r="J59" s="2">
        <f t="shared" si="6"/>
        <v>0.2818751320800026</v>
      </c>
      <c r="K59" s="14">
        <f t="shared" si="7"/>
        <v>-31.260577459172325</v>
      </c>
      <c r="L59" s="14">
        <f t="shared" si="8"/>
        <v>-8.932508099631642</v>
      </c>
      <c r="M59" s="15">
        <f t="shared" si="9"/>
        <v>1901.1379270053765</v>
      </c>
      <c r="N59" s="3">
        <f t="shared" si="10"/>
        <v>2433.918533961249</v>
      </c>
      <c r="O59" s="14">
        <f t="shared" si="11"/>
        <v>-0.9799857850206228</v>
      </c>
    </row>
    <row r="60" spans="1:15" ht="15">
      <c r="A60" s="1" t="s">
        <v>85</v>
      </c>
      <c r="B60" s="16">
        <v>1762.65</v>
      </c>
      <c r="C60" s="16">
        <v>47.53500000000008</v>
      </c>
      <c r="D60" s="2">
        <v>0.05392455522737437</v>
      </c>
      <c r="E60" s="2">
        <v>0.0007348101204639344</v>
      </c>
      <c r="F60" s="2">
        <v>0.0016151154815384188</v>
      </c>
      <c r="G60" s="2">
        <v>2.192653813630934E-05</v>
      </c>
      <c r="H60" s="2">
        <v>0.28157541247826484</v>
      </c>
      <c r="I60" s="2">
        <v>1.24630126321537E-05</v>
      </c>
      <c r="J60" s="2">
        <f t="shared" si="6"/>
        <v>0.28152143576581096</v>
      </c>
      <c r="K60" s="14">
        <f t="shared" si="7"/>
        <v>-42.31633689810832</v>
      </c>
      <c r="L60" s="14">
        <f t="shared" si="8"/>
        <v>-5.007036393355202</v>
      </c>
      <c r="M60" s="15">
        <f t="shared" si="9"/>
        <v>2387.0240508333136</v>
      </c>
      <c r="N60" s="3">
        <f t="shared" si="10"/>
        <v>2744.1716273890725</v>
      </c>
      <c r="O60" s="14">
        <f t="shared" si="11"/>
        <v>-0.951351943327156</v>
      </c>
    </row>
    <row r="61" spans="1:15" ht="15">
      <c r="A61" s="1" t="s">
        <v>86</v>
      </c>
      <c r="B61" s="16">
        <v>1000</v>
      </c>
      <c r="C61" s="16">
        <v>53.705</v>
      </c>
      <c r="D61" s="2">
        <v>0.008376973104513357</v>
      </c>
      <c r="E61" s="2">
        <v>1.2905747700811622E-05</v>
      </c>
      <c r="F61" s="2">
        <v>0.0002121222184506996</v>
      </c>
      <c r="G61" s="2">
        <v>4.516721186883527E-07</v>
      </c>
      <c r="H61" s="2">
        <v>0.28194713003865</v>
      </c>
      <c r="I61" s="2">
        <v>8.79996562955181E-06</v>
      </c>
      <c r="J61" s="2">
        <f t="shared" si="6"/>
        <v>0.2819431368384269</v>
      </c>
      <c r="K61" s="14">
        <f t="shared" si="7"/>
        <v>-29.17085006117981</v>
      </c>
      <c r="L61" s="14">
        <f t="shared" si="8"/>
        <v>-7.225780840527385</v>
      </c>
      <c r="M61" s="15">
        <f t="shared" si="9"/>
        <v>1798.8354114496242</v>
      </c>
      <c r="N61" s="3">
        <f t="shared" si="10"/>
        <v>2303.673522901901</v>
      </c>
      <c r="O61" s="14">
        <f t="shared" si="11"/>
        <v>-0.9936107765526898</v>
      </c>
    </row>
    <row r="62" spans="1:15" ht="15">
      <c r="A62" s="1" t="s">
        <v>87</v>
      </c>
      <c r="B62" s="16">
        <v>994.0547772073229</v>
      </c>
      <c r="C62" s="16">
        <v>24.518380434361063</v>
      </c>
      <c r="D62" s="2">
        <v>0.019222898933188133</v>
      </c>
      <c r="E62" s="2">
        <v>0.0002953886248617493</v>
      </c>
      <c r="F62" s="2">
        <v>0.0005229643349811369</v>
      </c>
      <c r="G62" s="2">
        <v>6.950865463894794E-06</v>
      </c>
      <c r="H62" s="2">
        <v>0.28195211807396725</v>
      </c>
      <c r="I62" s="2">
        <v>8.642731755654402E-06</v>
      </c>
      <c r="J62" s="2">
        <f t="shared" si="6"/>
        <v>0.2819423323454429</v>
      </c>
      <c r="K62" s="14">
        <f t="shared" si="7"/>
        <v>-28.994452280733938</v>
      </c>
      <c r="L62" s="14">
        <f t="shared" si="8"/>
        <v>-7.38711431157113</v>
      </c>
      <c r="M62" s="15">
        <f t="shared" si="9"/>
        <v>1806.524145457492</v>
      </c>
      <c r="N62" s="3">
        <f t="shared" si="10"/>
        <v>2309.1854587688244</v>
      </c>
      <c r="O62" s="14">
        <f t="shared" si="11"/>
        <v>-0.9842480621993633</v>
      </c>
    </row>
    <row r="63" spans="1:15" ht="15">
      <c r="A63" s="1" t="s">
        <v>88</v>
      </c>
      <c r="B63" s="16">
        <v>443.76348922956396</v>
      </c>
      <c r="C63" s="16">
        <v>11.535851315291438</v>
      </c>
      <c r="D63" s="2">
        <v>0.023175601888224644</v>
      </c>
      <c r="E63" s="2">
        <v>9.894065848636241E-05</v>
      </c>
      <c r="F63" s="2">
        <v>0.0006952120222461357</v>
      </c>
      <c r="G63" s="2">
        <v>2.3267633940729226E-06</v>
      </c>
      <c r="H63" s="2">
        <v>0.2823580768250978</v>
      </c>
      <c r="I63" s="2">
        <v>1.0462132981858246E-05</v>
      </c>
      <c r="J63" s="2">
        <f t="shared" si="6"/>
        <v>0.2823522992437553</v>
      </c>
      <c r="K63" s="14">
        <f t="shared" si="7"/>
        <v>-14.638053799607142</v>
      </c>
      <c r="L63" s="14">
        <f t="shared" si="8"/>
        <v>-5.09002136954928</v>
      </c>
      <c r="M63" s="15">
        <f t="shared" si="9"/>
        <v>1253.6182889753466</v>
      </c>
      <c r="N63" s="3">
        <f t="shared" si="10"/>
        <v>1748.7004979749856</v>
      </c>
      <c r="O63" s="14">
        <f t="shared" si="11"/>
        <v>-0.9790598788480079</v>
      </c>
    </row>
    <row r="64" spans="1:15" ht="15">
      <c r="A64" s="1" t="s">
        <v>89</v>
      </c>
      <c r="B64" s="16">
        <v>1072.225</v>
      </c>
      <c r="C64" s="16">
        <v>51.8525</v>
      </c>
      <c r="D64" s="2">
        <v>0.020104007548766758</v>
      </c>
      <c r="E64" s="2">
        <v>0.0002826508644872382</v>
      </c>
      <c r="F64" s="2">
        <v>0.0006334118578490382</v>
      </c>
      <c r="G64" s="2">
        <v>6.9224857004616054E-06</v>
      </c>
      <c r="H64" s="2">
        <v>0.28210670661623705</v>
      </c>
      <c r="I64" s="2">
        <v>9.91809364881151E-06</v>
      </c>
      <c r="J64" s="2">
        <f t="shared" si="6"/>
        <v>0.2820939127889629</v>
      </c>
      <c r="K64" s="14">
        <f t="shared" si="7"/>
        <v>-23.527555195103076</v>
      </c>
      <c r="L64" s="14">
        <f t="shared" si="8"/>
        <v>-0.2660199703252708</v>
      </c>
      <c r="M64" s="15">
        <f t="shared" si="9"/>
        <v>1599.1121719138753</v>
      </c>
      <c r="N64" s="3">
        <f t="shared" si="10"/>
        <v>1922.6015555272766</v>
      </c>
      <c r="O64" s="14">
        <f t="shared" si="11"/>
        <v>-0.9809213295828603</v>
      </c>
    </row>
    <row r="65" spans="1:15" ht="15">
      <c r="A65" s="1" t="s">
        <v>90</v>
      </c>
      <c r="B65" s="16">
        <v>1150.005</v>
      </c>
      <c r="C65" s="16">
        <v>84.25749999999994</v>
      </c>
      <c r="D65" s="2">
        <v>0.05459259161554156</v>
      </c>
      <c r="E65" s="2">
        <v>0.0003037431029721944</v>
      </c>
      <c r="F65" s="2">
        <v>0.001579664435914416</v>
      </c>
      <c r="G65" s="2">
        <v>1.1792029419109133E-05</v>
      </c>
      <c r="H65" s="2">
        <v>0.2822081619196782</v>
      </c>
      <c r="I65" s="2">
        <v>1.0708763131875934E-05</v>
      </c>
      <c r="J65" s="2">
        <f t="shared" si="6"/>
        <v>0.28217391598570263</v>
      </c>
      <c r="K65" s="14">
        <f t="shared" si="7"/>
        <v>-19.939671548875324</v>
      </c>
      <c r="L65" s="14">
        <f t="shared" si="8"/>
        <v>4.3136317768044385</v>
      </c>
      <c r="M65" s="15">
        <f t="shared" si="9"/>
        <v>1496.100129895915</v>
      </c>
      <c r="N65" s="3">
        <f t="shared" si="10"/>
        <v>1694.59400825275</v>
      </c>
      <c r="O65" s="14">
        <f t="shared" si="11"/>
        <v>-0.9524197459061923</v>
      </c>
    </row>
    <row r="66" spans="1:15" ht="15">
      <c r="A66" s="1" t="s">
        <v>91</v>
      </c>
      <c r="B66" s="16">
        <v>861.105</v>
      </c>
      <c r="C66" s="16">
        <v>58.3325</v>
      </c>
      <c r="D66" s="2">
        <v>0.03398511320352418</v>
      </c>
      <c r="E66" s="2">
        <v>0.0008312372618443396</v>
      </c>
      <c r="F66" s="2">
        <v>0.0009492940313634479</v>
      </c>
      <c r="G66" s="2">
        <v>2.4632959729023467E-05</v>
      </c>
      <c r="H66" s="2">
        <v>0.28194516759489885</v>
      </c>
      <c r="I66" s="2">
        <v>9.643193570664694E-06</v>
      </c>
      <c r="J66" s="2">
        <f t="shared" si="6"/>
        <v>0.28192979922998557</v>
      </c>
      <c r="K66" s="14">
        <f t="shared" si="7"/>
        <v>-29.240250275882616</v>
      </c>
      <c r="L66" s="14">
        <f t="shared" si="8"/>
        <v>-10.796604388448872</v>
      </c>
      <c r="M66" s="15">
        <f t="shared" si="9"/>
        <v>1836.3598182218602</v>
      </c>
      <c r="N66" s="3">
        <f t="shared" si="10"/>
        <v>2421.9649217022575</v>
      </c>
      <c r="O66" s="14">
        <f t="shared" si="11"/>
        <v>-0.9714068062842335</v>
      </c>
    </row>
    <row r="67" spans="1:15" ht="15">
      <c r="A67" s="1" t="s">
        <v>92</v>
      </c>
      <c r="B67" s="16">
        <v>1116.665</v>
      </c>
      <c r="C67" s="16">
        <v>53.7025</v>
      </c>
      <c r="D67" s="2">
        <v>0.05801135522426162</v>
      </c>
      <c r="E67" s="2">
        <v>0.0001238049365977722</v>
      </c>
      <c r="F67" s="2">
        <v>0.0016943373695380876</v>
      </c>
      <c r="G67" s="2">
        <v>5.206101279021256E-06</v>
      </c>
      <c r="H67" s="2">
        <v>0.2820826914741519</v>
      </c>
      <c r="I67" s="2">
        <v>1.0809229677295445E-05</v>
      </c>
      <c r="J67" s="2">
        <f t="shared" si="6"/>
        <v>0.2820470355461938</v>
      </c>
      <c r="K67" s="14">
        <f t="shared" si="7"/>
        <v>-24.376831010430866</v>
      </c>
      <c r="L67" s="14">
        <f t="shared" si="8"/>
        <v>-0.9323080955159213</v>
      </c>
      <c r="M67" s="15">
        <f t="shared" si="9"/>
        <v>1678.6411420090376</v>
      </c>
      <c r="N67" s="3">
        <f t="shared" si="10"/>
        <v>1998.1939023267014</v>
      </c>
      <c r="O67" s="14">
        <f t="shared" si="11"/>
        <v>-0.9489657418813829</v>
      </c>
    </row>
    <row r="68" spans="1:15" ht="15">
      <c r="A68" s="1" t="s">
        <v>93</v>
      </c>
      <c r="B68" s="16">
        <v>2401.54</v>
      </c>
      <c r="C68" s="16">
        <v>43.5150000000001</v>
      </c>
      <c r="D68" s="2">
        <v>0.015001939753935368</v>
      </c>
      <c r="E68" s="2">
        <v>0.0001205330355685205</v>
      </c>
      <c r="F68" s="2">
        <v>0.0004303862167264718</v>
      </c>
      <c r="G68" s="2">
        <v>2.3065787841199214E-06</v>
      </c>
      <c r="H68" s="2">
        <v>0.28130007659109846</v>
      </c>
      <c r="I68" s="2">
        <v>1.0750623019836115E-05</v>
      </c>
      <c r="J68" s="2">
        <f t="shared" si="6"/>
        <v>0.28128036194151596</v>
      </c>
      <c r="K68" s="14">
        <f t="shared" si="7"/>
        <v>-52.0533648629129</v>
      </c>
      <c r="L68" s="14">
        <f t="shared" si="8"/>
        <v>1.03645214059922</v>
      </c>
      <c r="M68" s="15">
        <f t="shared" si="9"/>
        <v>2685.236216085239</v>
      </c>
      <c r="N68" s="3">
        <f t="shared" si="10"/>
        <v>2861.8767828804926</v>
      </c>
      <c r="O68" s="14">
        <f t="shared" si="11"/>
        <v>-0.9870365597371544</v>
      </c>
    </row>
    <row r="69" spans="1:15" ht="15">
      <c r="A69" s="1" t="s">
        <v>94</v>
      </c>
      <c r="B69" s="16">
        <v>2400.925</v>
      </c>
      <c r="C69" s="16">
        <v>44.440000000000055</v>
      </c>
      <c r="D69" s="2">
        <v>0.019055892699416398</v>
      </c>
      <c r="E69" s="2">
        <v>0.00016656622780675368</v>
      </c>
      <c r="F69" s="2">
        <v>0.000749878401294922</v>
      </c>
      <c r="G69" s="2">
        <v>3.3915262698878383E-06</v>
      </c>
      <c r="H69" s="2">
        <v>0.28115423609362966</v>
      </c>
      <c r="I69" s="2">
        <v>1.1808352193940025E-05</v>
      </c>
      <c r="J69" s="2">
        <f t="shared" si="6"/>
        <v>0.2811198954988841</v>
      </c>
      <c r="K69" s="14">
        <f t="shared" si="7"/>
        <v>-57.210894514674315</v>
      </c>
      <c r="L69" s="14">
        <f t="shared" si="8"/>
        <v>-4.683149623809779</v>
      </c>
      <c r="M69" s="15">
        <f t="shared" si="9"/>
        <v>2904.5652805702302</v>
      </c>
      <c r="N69" s="3">
        <f t="shared" si="10"/>
        <v>3211.275137868224</v>
      </c>
      <c r="O69" s="14">
        <f t="shared" si="11"/>
        <v>-0.9774133011658156</v>
      </c>
    </row>
    <row r="70" spans="1:15" ht="15">
      <c r="A70" s="1" t="s">
        <v>95</v>
      </c>
      <c r="B70" s="16">
        <v>962.2885443603756</v>
      </c>
      <c r="C70" s="16">
        <v>23.738398892075622</v>
      </c>
      <c r="D70" s="2">
        <v>0.029734531864908976</v>
      </c>
      <c r="E70" s="2">
        <v>0.0001059809387729036</v>
      </c>
      <c r="F70" s="2">
        <v>0.000828381667332172</v>
      </c>
      <c r="G70" s="2">
        <v>3.497181870883332E-06</v>
      </c>
      <c r="H70" s="2">
        <v>0.2821112686849533</v>
      </c>
      <c r="I70" s="2">
        <v>9.81862031611043E-06</v>
      </c>
      <c r="J70" s="2">
        <f t="shared" si="6"/>
        <v>0.282096267777505</v>
      </c>
      <c r="K70" s="14">
        <f t="shared" si="7"/>
        <v>-23.366221374349074</v>
      </c>
      <c r="L70" s="14">
        <f t="shared" si="8"/>
        <v>-2.641084456070919</v>
      </c>
      <c r="M70" s="15">
        <f t="shared" si="9"/>
        <v>1600.9685388945807</v>
      </c>
      <c r="N70" s="3">
        <f t="shared" si="10"/>
        <v>1987.7729573081801</v>
      </c>
      <c r="O70" s="14">
        <f t="shared" si="11"/>
        <v>-0.9750487449598744</v>
      </c>
    </row>
    <row r="71" spans="1:15" ht="15">
      <c r="A71" s="1" t="s">
        <v>96</v>
      </c>
      <c r="B71" s="16">
        <v>651.0796534317157</v>
      </c>
      <c r="C71" s="16">
        <v>17.04603892973762</v>
      </c>
      <c r="D71" s="2">
        <v>0.0719964591336068</v>
      </c>
      <c r="E71" s="2">
        <v>0.000249243146316429</v>
      </c>
      <c r="F71" s="2">
        <v>0.00153841497222942</v>
      </c>
      <c r="G71" s="2">
        <v>5.00270454916638E-06</v>
      </c>
      <c r="H71" s="2">
        <v>0.282432296302002</v>
      </c>
      <c r="I71" s="2">
        <v>1.3825120929635E-05</v>
      </c>
      <c r="J71" s="2">
        <f t="shared" si="6"/>
        <v>0.28241350201452303</v>
      </c>
      <c r="K71" s="14">
        <f t="shared" si="7"/>
        <v>-12.013342834439333</v>
      </c>
      <c r="L71" s="14">
        <f t="shared" si="8"/>
        <v>1.6678688987603607</v>
      </c>
      <c r="M71" s="15">
        <f t="shared" si="9"/>
        <v>1176.4407620477712</v>
      </c>
      <c r="N71" s="3">
        <f t="shared" si="10"/>
        <v>1478.6741200222107</v>
      </c>
      <c r="O71" s="14">
        <f t="shared" si="11"/>
        <v>-0.953662199631644</v>
      </c>
    </row>
    <row r="72" spans="1:15" ht="15">
      <c r="A72" s="1" t="s">
        <v>97</v>
      </c>
      <c r="B72" s="16">
        <v>861.105</v>
      </c>
      <c r="C72" s="16">
        <v>56.48</v>
      </c>
      <c r="D72" s="2">
        <v>0.0272598064440645</v>
      </c>
      <c r="E72" s="2">
        <v>0.000245848078228378</v>
      </c>
      <c r="F72" s="2">
        <v>0.000496260911553832</v>
      </c>
      <c r="G72" s="2">
        <v>4.79984257852933E-06</v>
      </c>
      <c r="H72" s="2">
        <v>0.282113745986102</v>
      </c>
      <c r="I72" s="2">
        <v>1.40310865768744E-05</v>
      </c>
      <c r="J72" s="2">
        <f t="shared" si="6"/>
        <v>0.28210571189073325</v>
      </c>
      <c r="K72" s="14">
        <f t="shared" si="7"/>
        <v>-23.27861364979644</v>
      </c>
      <c r="L72" s="14">
        <f t="shared" si="8"/>
        <v>-4.563750135826439</v>
      </c>
      <c r="M72" s="15">
        <f t="shared" si="9"/>
        <v>1583.7437508715502</v>
      </c>
      <c r="N72" s="3">
        <f t="shared" si="10"/>
        <v>2031.6530297809481</v>
      </c>
      <c r="O72" s="14">
        <f t="shared" si="11"/>
        <v>-0.9850523821821136</v>
      </c>
    </row>
    <row r="73" spans="1:15" ht="15">
      <c r="A73" s="1" t="s">
        <v>98</v>
      </c>
      <c r="B73" s="16">
        <v>948.0958721701086</v>
      </c>
      <c r="C73" s="16">
        <v>23.57885118690291</v>
      </c>
      <c r="D73" s="2">
        <v>0.0494642951342108</v>
      </c>
      <c r="E73" s="2">
        <v>0.000385365659102348</v>
      </c>
      <c r="F73" s="2">
        <v>0.00097088544711483</v>
      </c>
      <c r="G73" s="2">
        <v>5.11148326060284E-06</v>
      </c>
      <c r="H73" s="2">
        <v>0.282066645806302</v>
      </c>
      <c r="I73" s="2">
        <v>1.219313776543E-05</v>
      </c>
      <c r="J73" s="2">
        <f t="shared" si="6"/>
        <v>0.28204932594795334</v>
      </c>
      <c r="K73" s="14">
        <f t="shared" si="7"/>
        <v>-24.94427290177459</v>
      </c>
      <c r="L73" s="14">
        <f t="shared" si="8"/>
        <v>-4.621568175751101</v>
      </c>
      <c r="M73" s="15">
        <f t="shared" si="9"/>
        <v>1668.9749746396408</v>
      </c>
      <c r="N73" s="3">
        <f t="shared" si="10"/>
        <v>2101.1715174656633</v>
      </c>
      <c r="O73" s="14">
        <f t="shared" si="11"/>
        <v>-0.9707564624363003</v>
      </c>
    </row>
    <row r="74" spans="1:15" ht="15">
      <c r="A74" s="1" t="s">
        <v>99</v>
      </c>
      <c r="B74" s="16">
        <v>432.4706795778012</v>
      </c>
      <c r="C74" s="16">
        <v>11.104262438111874</v>
      </c>
      <c r="D74" s="2">
        <v>0.0448347371174578</v>
      </c>
      <c r="E74" s="2">
        <v>0.000206494899633274</v>
      </c>
      <c r="F74" s="2">
        <v>0.000939345638777643</v>
      </c>
      <c r="G74" s="2">
        <v>1.98384178324726E-06</v>
      </c>
      <c r="H74" s="2">
        <v>0.282246127148864</v>
      </c>
      <c r="I74" s="2">
        <v>1.29227913936629E-05</v>
      </c>
      <c r="J74" s="2">
        <f t="shared" si="6"/>
        <v>0.28223852014698625</v>
      </c>
      <c r="K74" s="14">
        <f t="shared" si="7"/>
        <v>-18.597062337715187</v>
      </c>
      <c r="L74" s="14">
        <f t="shared" si="8"/>
        <v>-9.366970558351007</v>
      </c>
      <c r="M74" s="15">
        <f t="shared" si="9"/>
        <v>1417.977497807665</v>
      </c>
      <c r="N74" s="3">
        <f t="shared" si="10"/>
        <v>2010.1575497459116</v>
      </c>
      <c r="O74" s="14">
        <f t="shared" si="11"/>
        <v>-0.971706456663324</v>
      </c>
    </row>
    <row r="75" spans="1:15" ht="15">
      <c r="A75" s="1" t="s">
        <v>100</v>
      </c>
      <c r="B75" s="16">
        <v>531.6333886142104</v>
      </c>
      <c r="C75" s="16">
        <v>13.536442817020259</v>
      </c>
      <c r="D75" s="2">
        <v>0.0254612587013649</v>
      </c>
      <c r="E75" s="2">
        <v>0.00032160136794913</v>
      </c>
      <c r="F75" s="2">
        <v>0.000493604465418626</v>
      </c>
      <c r="G75" s="2">
        <v>4.27879538774233E-06</v>
      </c>
      <c r="H75" s="2">
        <v>0.282188163801893</v>
      </c>
      <c r="I75" s="2">
        <v>1.38797465089584E-05</v>
      </c>
      <c r="J75" s="2">
        <f t="shared" si="6"/>
        <v>0.2821832453893853</v>
      </c>
      <c r="K75" s="14">
        <f t="shared" si="7"/>
        <v>-20.646888592471548</v>
      </c>
      <c r="L75" s="14">
        <f t="shared" si="8"/>
        <v>-9.132540417957635</v>
      </c>
      <c r="M75" s="15">
        <f t="shared" si="9"/>
        <v>1481.3350007161253</v>
      </c>
      <c r="N75" s="3">
        <f t="shared" si="10"/>
        <v>2070.091244331038</v>
      </c>
      <c r="O75" s="14">
        <f t="shared" si="11"/>
        <v>-0.9851323956199209</v>
      </c>
    </row>
    <row r="76" spans="1:15" ht="15">
      <c r="A76" s="1" t="s">
        <v>101</v>
      </c>
      <c r="B76" s="16">
        <v>1188.89</v>
      </c>
      <c r="C76" s="16">
        <v>49.995</v>
      </c>
      <c r="D76" s="2">
        <v>0.0335084676418374</v>
      </c>
      <c r="E76" s="2">
        <v>0.000175619599855519</v>
      </c>
      <c r="F76" s="2">
        <v>0.000640088472202206</v>
      </c>
      <c r="G76" s="2">
        <v>8.14016576626681E-07</v>
      </c>
      <c r="H76" s="2">
        <v>0.281674343376799</v>
      </c>
      <c r="I76" s="2">
        <v>1.41950033778836E-05</v>
      </c>
      <c r="J76" s="2">
        <f t="shared" si="6"/>
        <v>0.2816599923103807</v>
      </c>
      <c r="K76" s="14">
        <f t="shared" si="7"/>
        <v>-38.81772676223471</v>
      </c>
      <c r="L76" s="14">
        <f t="shared" si="8"/>
        <v>-13.035921442171583</v>
      </c>
      <c r="M76" s="15">
        <f t="shared" si="9"/>
        <v>2192.0189448288156</v>
      </c>
      <c r="N76" s="3">
        <f t="shared" si="10"/>
        <v>2807.617070066779</v>
      </c>
      <c r="O76" s="14">
        <f t="shared" si="11"/>
        <v>-0.9807202267408974</v>
      </c>
    </row>
    <row r="77" spans="1:15" ht="15">
      <c r="A77" s="1" t="s">
        <v>102</v>
      </c>
      <c r="B77" s="16">
        <v>439.7207811496671</v>
      </c>
      <c r="C77" s="16">
        <v>11.216887060041643</v>
      </c>
      <c r="D77" s="2">
        <v>0.0365453273849711</v>
      </c>
      <c r="E77" s="2">
        <v>0.000113939080761876</v>
      </c>
      <c r="F77" s="2">
        <v>0.000878883606103971</v>
      </c>
      <c r="G77" s="2">
        <v>3.88256917371982E-06</v>
      </c>
      <c r="H77" s="2">
        <v>0.282376730263773</v>
      </c>
      <c r="I77" s="2">
        <v>1.39971045073688E-05</v>
      </c>
      <c r="J77" s="2">
        <f t="shared" si="6"/>
        <v>0.28236949308689446</v>
      </c>
      <c r="K77" s="14">
        <f t="shared" si="7"/>
        <v>-13.97839023053904</v>
      </c>
      <c r="L77" s="14">
        <f t="shared" si="8"/>
        <v>-4.570682314735119</v>
      </c>
      <c r="M77" s="15">
        <f t="shared" si="9"/>
        <v>1233.639466383573</v>
      </c>
      <c r="N77" s="3">
        <f t="shared" si="10"/>
        <v>1712.7477676786698</v>
      </c>
      <c r="O77" s="14">
        <f t="shared" si="11"/>
        <v>-0.973527602225784</v>
      </c>
    </row>
    <row r="78" spans="1:15" ht="15">
      <c r="A78" s="1" t="s">
        <v>103</v>
      </c>
      <c r="B78" s="16">
        <v>990.0743298472175</v>
      </c>
      <c r="C78" s="16">
        <v>25.56808531152484</v>
      </c>
      <c r="D78" s="2">
        <v>0.0404108961911965</v>
      </c>
      <c r="E78" s="2">
        <v>0.000102846775179329</v>
      </c>
      <c r="F78" s="2">
        <v>0.000957991770847367</v>
      </c>
      <c r="G78" s="2">
        <v>4.18512223131888E-06</v>
      </c>
      <c r="H78" s="2">
        <v>0.281803838621029</v>
      </c>
      <c r="I78" s="2">
        <v>1.33947675095877E-05</v>
      </c>
      <c r="J78" s="2">
        <f t="shared" si="6"/>
        <v>0.2817859850874808</v>
      </c>
      <c r="K78" s="14">
        <f t="shared" si="7"/>
        <v>-34.238233593533174</v>
      </c>
      <c r="L78" s="14">
        <f t="shared" si="8"/>
        <v>-13.0172472149237</v>
      </c>
      <c r="M78" s="15">
        <f t="shared" si="9"/>
        <v>2031.999593299169</v>
      </c>
      <c r="N78" s="3">
        <f t="shared" si="10"/>
        <v>2657.250585697726</v>
      </c>
      <c r="O78" s="14">
        <f t="shared" si="11"/>
        <v>-0.9711448261792962</v>
      </c>
    </row>
    <row r="79" spans="1:15" ht="15">
      <c r="A79" s="1" t="s">
        <v>104</v>
      </c>
      <c r="B79" s="16">
        <v>1438.89</v>
      </c>
      <c r="C79" s="16">
        <v>48.15</v>
      </c>
      <c r="D79" s="2">
        <v>0.0194106614048551</v>
      </c>
      <c r="E79" s="2">
        <v>0.000102434124641511</v>
      </c>
      <c r="F79" s="2">
        <v>0.000446315123959793</v>
      </c>
      <c r="G79" s="2">
        <v>3.48127213271736E-06</v>
      </c>
      <c r="H79" s="2">
        <v>0.281601091452924</v>
      </c>
      <c r="I79" s="2">
        <v>1.41343353144261E-05</v>
      </c>
      <c r="J79" s="2">
        <f t="shared" si="6"/>
        <v>0.2815889523029662</v>
      </c>
      <c r="K79" s="14">
        <f t="shared" si="7"/>
        <v>-41.40822100759722</v>
      </c>
      <c r="L79" s="14">
        <f t="shared" si="8"/>
        <v>-9.93560540195948</v>
      </c>
      <c r="M79" s="15">
        <f t="shared" si="9"/>
        <v>2280.3222138319616</v>
      </c>
      <c r="N79" s="3">
        <f t="shared" si="10"/>
        <v>2803.6586358934164</v>
      </c>
      <c r="O79" s="14">
        <f t="shared" si="11"/>
        <v>-0.986556773374705</v>
      </c>
    </row>
    <row r="80" spans="1:15" ht="15">
      <c r="A80" s="1" t="s">
        <v>105</v>
      </c>
      <c r="B80" s="16">
        <v>439.10867476923556</v>
      </c>
      <c r="C80" s="16">
        <v>11.814080799646774</v>
      </c>
      <c r="D80" s="2">
        <v>0.0876167460031572</v>
      </c>
      <c r="E80" s="2">
        <v>0.000461014181065908</v>
      </c>
      <c r="F80" s="2">
        <v>0.00176684394468853</v>
      </c>
      <c r="G80" s="2">
        <v>4.41826513060379E-06</v>
      </c>
      <c r="H80" s="2">
        <v>0.282372138098691</v>
      </c>
      <c r="I80" s="2">
        <v>1.32486831203314E-05</v>
      </c>
      <c r="J80" s="2">
        <f t="shared" si="6"/>
        <v>0.28235760933836096</v>
      </c>
      <c r="K80" s="14">
        <f t="shared" si="7"/>
        <v>-14.14078838460009</v>
      </c>
      <c r="L80" s="14">
        <f t="shared" si="8"/>
        <v>-5.004867809060842</v>
      </c>
      <c r="M80" s="15">
        <f t="shared" si="9"/>
        <v>1269.7570253765984</v>
      </c>
      <c r="N80" s="3">
        <f t="shared" si="10"/>
        <v>1739.5091850540496</v>
      </c>
      <c r="O80" s="14">
        <f t="shared" si="11"/>
        <v>-0.9467818088949238</v>
      </c>
    </row>
    <row r="81" spans="1:15" ht="15">
      <c r="A81" s="1" t="s">
        <v>106</v>
      </c>
      <c r="B81" s="16">
        <v>762.4827124870359</v>
      </c>
      <c r="C81" s="16">
        <v>19.10840016182459</v>
      </c>
      <c r="D81" s="2">
        <v>0.0629349083800486</v>
      </c>
      <c r="E81" s="2">
        <v>0.000190658472735017</v>
      </c>
      <c r="F81" s="2">
        <v>0.00137397269598405</v>
      </c>
      <c r="G81" s="2">
        <v>6.72158128155467E-06</v>
      </c>
      <c r="H81" s="2">
        <v>0.281990371699602</v>
      </c>
      <c r="I81" s="2">
        <v>1.48989770628162E-05</v>
      </c>
      <c r="J81" s="2">
        <f t="shared" si="6"/>
        <v>0.28197069381095136</v>
      </c>
      <c r="K81" s="14">
        <f t="shared" si="7"/>
        <v>-27.64164416554693</v>
      </c>
      <c r="L81" s="14">
        <f t="shared" si="8"/>
        <v>-11.541742717705583</v>
      </c>
      <c r="M81" s="15">
        <f t="shared" si="9"/>
        <v>1793.7904953855389</v>
      </c>
      <c r="N81" s="3">
        <f t="shared" si="10"/>
        <v>2394.3360015340513</v>
      </c>
      <c r="O81" s="14">
        <f t="shared" si="11"/>
        <v>-0.9586152802414443</v>
      </c>
    </row>
    <row r="82" spans="1:15" ht="15">
      <c r="A82" s="1" t="s">
        <v>107</v>
      </c>
      <c r="B82" s="16">
        <v>900.4360871161972</v>
      </c>
      <c r="C82" s="16">
        <v>21.87536408078944</v>
      </c>
      <c r="D82" s="2">
        <v>0.02579953364901</v>
      </c>
      <c r="E82" s="2">
        <v>0.000125323913052451</v>
      </c>
      <c r="F82" s="2">
        <v>0.000519202581066779</v>
      </c>
      <c r="G82" s="2">
        <v>1.69906249981033E-06</v>
      </c>
      <c r="H82" s="2">
        <v>0.282210010561158</v>
      </c>
      <c r="I82" s="2">
        <v>1.32364761662224E-05</v>
      </c>
      <c r="J82" s="2">
        <f t="shared" si="6"/>
        <v>0.2822012179016302</v>
      </c>
      <c r="K82" s="14">
        <f t="shared" si="7"/>
        <v>-19.87429585821765</v>
      </c>
      <c r="L82" s="14">
        <f t="shared" si="8"/>
        <v>-0.30269725698084393</v>
      </c>
      <c r="M82" s="15">
        <f t="shared" si="9"/>
        <v>1452.23351971756</v>
      </c>
      <c r="N82" s="3">
        <f t="shared" si="10"/>
        <v>1793.710141574054</v>
      </c>
      <c r="O82" s="14">
        <f t="shared" si="11"/>
        <v>-0.9843613680401573</v>
      </c>
    </row>
    <row r="83" spans="1:15" ht="15">
      <c r="A83" s="1" t="s">
        <v>108</v>
      </c>
      <c r="B83" s="16">
        <v>666.8893482037811</v>
      </c>
      <c r="C83" s="16">
        <v>23.683499009499826</v>
      </c>
      <c r="D83" s="2">
        <v>0.0432275891708295</v>
      </c>
      <c r="E83" s="2">
        <v>0.000215564162836702</v>
      </c>
      <c r="F83" s="2">
        <v>0.000943763205336861</v>
      </c>
      <c r="G83" s="2">
        <v>3.31932541708053E-06</v>
      </c>
      <c r="H83" s="2">
        <v>0.28226952914425</v>
      </c>
      <c r="I83" s="2">
        <v>1.24491627488907E-05</v>
      </c>
      <c r="J83" s="2">
        <f t="shared" si="6"/>
        <v>0.28225771780283154</v>
      </c>
      <c r="K83" s="14">
        <f t="shared" si="7"/>
        <v>-17.769469952824135</v>
      </c>
      <c r="L83" s="14">
        <f t="shared" si="8"/>
        <v>-3.4983823919487733</v>
      </c>
      <c r="M83" s="15">
        <f t="shared" si="9"/>
        <v>1385.5066332764827</v>
      </c>
      <c r="N83" s="3">
        <f t="shared" si="10"/>
        <v>1817.1800745830578</v>
      </c>
      <c r="O83" s="14">
        <f t="shared" si="11"/>
        <v>-0.9715733974296126</v>
      </c>
    </row>
    <row r="84" spans="1:15" ht="15">
      <c r="A84" s="1" t="s">
        <v>109</v>
      </c>
      <c r="B84" s="16">
        <v>994.7467165457922</v>
      </c>
      <c r="C84" s="16">
        <v>25.32583453540508</v>
      </c>
      <c r="D84" s="2">
        <v>0.1543353475359</v>
      </c>
      <c r="E84" s="2">
        <v>0.000527402453231995</v>
      </c>
      <c r="F84" s="2">
        <v>0.00326628606766411</v>
      </c>
      <c r="G84" s="2">
        <v>7.21858566971776E-06</v>
      </c>
      <c r="H84" s="2">
        <v>0.282465589167699</v>
      </c>
      <c r="I84" s="2">
        <v>1.66381236759843E-05</v>
      </c>
      <c r="J84" s="2">
        <f t="shared" si="6"/>
        <v>0.2824044273592497</v>
      </c>
      <c r="K84" s="14">
        <f t="shared" si="7"/>
        <v>-10.835967928262136</v>
      </c>
      <c r="L84" s="14">
        <f t="shared" si="8"/>
        <v>9.005960831336424</v>
      </c>
      <c r="M84" s="15">
        <f t="shared" si="9"/>
        <v>1183.960097468508</v>
      </c>
      <c r="N84" s="3">
        <f t="shared" si="10"/>
        <v>1278.8400545573268</v>
      </c>
      <c r="O84" s="14">
        <f t="shared" si="11"/>
        <v>-0.9016178895281894</v>
      </c>
    </row>
    <row r="85" spans="1:15" ht="15">
      <c r="A85" s="1" t="s">
        <v>110</v>
      </c>
      <c r="B85" s="16">
        <v>2831.48</v>
      </c>
      <c r="C85" s="16">
        <v>42.125</v>
      </c>
      <c r="D85" s="2">
        <v>0.0408101543702153</v>
      </c>
      <c r="E85" s="2">
        <v>9.87377273680744E-05</v>
      </c>
      <c r="F85" s="2">
        <v>0.000859348092076635</v>
      </c>
      <c r="G85" s="2">
        <v>2.35879524070065E-06</v>
      </c>
      <c r="H85" s="2">
        <v>0.280986743281893</v>
      </c>
      <c r="I85" s="2">
        <v>1.37493040498079E-05</v>
      </c>
      <c r="J85" s="2">
        <f t="shared" si="6"/>
        <v>0.2809401440424917</v>
      </c>
      <c r="K85" s="14">
        <f t="shared" si="7"/>
        <v>-63.13414051274613</v>
      </c>
      <c r="L85" s="14">
        <f t="shared" si="8"/>
        <v>-1.1226711557354996</v>
      </c>
      <c r="M85" s="15">
        <f t="shared" si="9"/>
        <v>3138.9124641898825</v>
      </c>
      <c r="N85" s="3">
        <f t="shared" si="10"/>
        <v>3324.696249623024</v>
      </c>
      <c r="O85" s="14">
        <f t="shared" si="11"/>
        <v>-0.9741160213229929</v>
      </c>
    </row>
    <row r="86" spans="1:15" ht="15">
      <c r="A86" s="1" t="s">
        <v>111</v>
      </c>
      <c r="B86" s="16">
        <v>1533.335</v>
      </c>
      <c r="C86" s="16">
        <v>48.145</v>
      </c>
      <c r="D86" s="2">
        <v>0.0362552957140446</v>
      </c>
      <c r="E86" s="2">
        <v>0.000315087186725208</v>
      </c>
      <c r="F86" s="2">
        <v>0.000886309365019533</v>
      </c>
      <c r="G86" s="2">
        <v>4.22919826016836E-06</v>
      </c>
      <c r="H86" s="2">
        <v>0.281950096058567</v>
      </c>
      <c r="I86" s="2">
        <v>1.52105089765998E-05</v>
      </c>
      <c r="J86" s="2">
        <f t="shared" si="6"/>
        <v>0.28192438465912945</v>
      </c>
      <c r="K86" s="14">
        <f t="shared" si="7"/>
        <v>-29.065959197975832</v>
      </c>
      <c r="L86" s="14">
        <f t="shared" si="8"/>
        <v>4.098534928260733</v>
      </c>
      <c r="M86" s="15">
        <f t="shared" si="9"/>
        <v>1826.5206967141569</v>
      </c>
      <c r="N86" s="3">
        <f t="shared" si="10"/>
        <v>2003.3572365792475</v>
      </c>
      <c r="O86" s="14">
        <f t="shared" si="11"/>
        <v>-0.9733039347885682</v>
      </c>
    </row>
    <row r="87" spans="1:15" ht="15">
      <c r="A87" s="1" t="s">
        <v>112</v>
      </c>
      <c r="B87" s="16">
        <v>823.7895500974095</v>
      </c>
      <c r="C87" s="16">
        <v>20.438198595076074</v>
      </c>
      <c r="D87" s="2">
        <v>0.0364248864456472</v>
      </c>
      <c r="E87" s="2">
        <v>0.000629444820628846</v>
      </c>
      <c r="F87" s="2">
        <v>0.000753926339350601</v>
      </c>
      <c r="G87" s="2">
        <v>1.0653532049307E-05</v>
      </c>
      <c r="H87" s="2">
        <v>0.282068367473384</v>
      </c>
      <c r="I87" s="2">
        <v>1.8070010016903E-05</v>
      </c>
      <c r="J87" s="2">
        <f t="shared" si="6"/>
        <v>0.2820566949572772</v>
      </c>
      <c r="K87" s="14">
        <f t="shared" si="7"/>
        <v>-24.883387556619006</v>
      </c>
      <c r="L87" s="14">
        <f t="shared" si="8"/>
        <v>-7.13151047734506</v>
      </c>
      <c r="M87" s="15">
        <f t="shared" si="9"/>
        <v>1657.126285406574</v>
      </c>
      <c r="N87" s="3">
        <f t="shared" si="10"/>
        <v>2164.4724912225865</v>
      </c>
      <c r="O87" s="14">
        <f t="shared" si="11"/>
        <v>-0.977291375320765</v>
      </c>
    </row>
    <row r="88" spans="1:15" ht="15">
      <c r="A88" s="1" t="s">
        <v>113</v>
      </c>
      <c r="B88" s="16">
        <v>429.62541706244974</v>
      </c>
      <c r="C88" s="16">
        <v>11.338698694452972</v>
      </c>
      <c r="D88" s="2">
        <v>0.0409988938866133</v>
      </c>
      <c r="E88" s="2">
        <v>0.000165140851984512</v>
      </c>
      <c r="F88" s="2">
        <v>0.000986265794415275</v>
      </c>
      <c r="G88" s="2">
        <v>2.79366749069679E-06</v>
      </c>
      <c r="H88" s="2">
        <v>0.28227963743464</v>
      </c>
      <c r="I88" s="2">
        <v>1.54174029215997E-05</v>
      </c>
      <c r="J88" s="2">
        <f t="shared" si="6"/>
        <v>0.28227170322208023</v>
      </c>
      <c r="K88" s="14">
        <f t="shared" si="7"/>
        <v>-17.411998548654275</v>
      </c>
      <c r="L88" s="14">
        <f t="shared" si="8"/>
        <v>-8.255174356005535</v>
      </c>
      <c r="M88" s="15">
        <f t="shared" si="9"/>
        <v>1372.9418478863147</v>
      </c>
      <c r="N88" s="3">
        <f t="shared" si="10"/>
        <v>1937.8786383533657</v>
      </c>
      <c r="O88" s="14">
        <f t="shared" si="11"/>
        <v>-0.9702931989633954</v>
      </c>
    </row>
    <row r="89" spans="1:15" ht="15">
      <c r="A89" s="1" t="s">
        <v>114</v>
      </c>
      <c r="B89" s="16">
        <v>452.4079401784382</v>
      </c>
      <c r="C89" s="16">
        <v>11.833429140510447</v>
      </c>
      <c r="D89" s="2">
        <v>0.0616232399150526</v>
      </c>
      <c r="E89" s="2">
        <v>0.000138880720627178</v>
      </c>
      <c r="F89" s="2">
        <v>0.00124859293997985</v>
      </c>
      <c r="G89" s="2">
        <v>5.76565148641922E-06</v>
      </c>
      <c r="H89" s="2">
        <v>0.282198622701014</v>
      </c>
      <c r="I89" s="2">
        <v>1.39156438008187E-05</v>
      </c>
      <c r="J89" s="2">
        <f t="shared" si="6"/>
        <v>0.2821880432440126</v>
      </c>
      <c r="K89" s="14">
        <f t="shared" si="7"/>
        <v>-20.277018197913943</v>
      </c>
      <c r="L89" s="14">
        <f t="shared" si="8"/>
        <v>-10.713617576132428</v>
      </c>
      <c r="M89" s="15">
        <f t="shared" si="9"/>
        <v>1496.3408250652542</v>
      </c>
      <c r="N89" s="3">
        <f t="shared" si="10"/>
        <v>2109.8317709512694</v>
      </c>
      <c r="O89" s="14">
        <f t="shared" si="11"/>
        <v>-0.9623917789162696</v>
      </c>
    </row>
    <row r="90" spans="1:15" ht="15">
      <c r="A90" s="1" t="s">
        <v>115</v>
      </c>
      <c r="B90" s="16">
        <v>431.89247643479945</v>
      </c>
      <c r="C90" s="16">
        <v>11.092193304794904</v>
      </c>
      <c r="D90" s="2">
        <v>0.0463824029539363</v>
      </c>
      <c r="E90" s="2">
        <v>0.000245556993885004</v>
      </c>
      <c r="F90" s="2">
        <v>0.0010474648438565</v>
      </c>
      <c r="G90" s="2">
        <v>6.16219772180818E-06</v>
      </c>
      <c r="H90" s="2">
        <v>0.282468414407315</v>
      </c>
      <c r="I90" s="2">
        <v>1.33889743252072E-05</v>
      </c>
      <c r="J90" s="2">
        <f t="shared" si="6"/>
        <v>0.282459943222029</v>
      </c>
      <c r="K90" s="14">
        <f t="shared" si="7"/>
        <v>-10.73605564500757</v>
      </c>
      <c r="L90" s="14">
        <f t="shared" si="8"/>
        <v>-1.541846152318671</v>
      </c>
      <c r="M90" s="15">
        <f t="shared" si="9"/>
        <v>1110.3835994782737</v>
      </c>
      <c r="N90" s="3">
        <f t="shared" si="10"/>
        <v>1514.9463058739116</v>
      </c>
      <c r="O90" s="14">
        <f t="shared" si="11"/>
        <v>-0.9684498541007078</v>
      </c>
    </row>
    <row r="91" spans="1:15" ht="15">
      <c r="A91" s="1" t="s">
        <v>116</v>
      </c>
      <c r="B91" s="16">
        <v>1092.28</v>
      </c>
      <c r="C91" s="16">
        <v>50</v>
      </c>
      <c r="D91" s="2">
        <v>0.0309888552568744</v>
      </c>
      <c r="E91" s="2">
        <v>0.000172658409620539</v>
      </c>
      <c r="F91" s="2">
        <v>0.000598229528411425</v>
      </c>
      <c r="G91" s="2">
        <v>2.63702162830096E-06</v>
      </c>
      <c r="H91" s="2">
        <v>0.28195210966094</v>
      </c>
      <c r="I91" s="2">
        <v>1.50698233609633E-05</v>
      </c>
      <c r="J91" s="2">
        <f t="shared" si="6"/>
        <v>0.28193979814067904</v>
      </c>
      <c r="K91" s="14">
        <f t="shared" si="7"/>
        <v>-28.99474980054717</v>
      </c>
      <c r="L91" s="14">
        <f t="shared" si="8"/>
        <v>-5.280191842651494</v>
      </c>
      <c r="M91" s="15">
        <f t="shared" si="9"/>
        <v>1810.0725272291056</v>
      </c>
      <c r="N91" s="3">
        <f t="shared" si="10"/>
        <v>2251.85003538183</v>
      </c>
      <c r="O91" s="14">
        <f t="shared" si="11"/>
        <v>-0.9819810383008607</v>
      </c>
    </row>
    <row r="92" spans="1:15" ht="15">
      <c r="A92" s="1" t="s">
        <v>117</v>
      </c>
      <c r="B92" s="16">
        <v>941.1682629744048</v>
      </c>
      <c r="C92" s="16">
        <v>23.089311649538615</v>
      </c>
      <c r="D92" s="2">
        <v>0.0434037544091932</v>
      </c>
      <c r="E92" s="2">
        <v>0.000574904697961049</v>
      </c>
      <c r="F92" s="2">
        <v>0.000846027378161466</v>
      </c>
      <c r="G92" s="2">
        <v>1.08677804670771E-05</v>
      </c>
      <c r="H92" s="2">
        <v>0.282152325241713</v>
      </c>
      <c r="I92" s="2">
        <v>1.44579775170787E-05</v>
      </c>
      <c r="J92" s="2">
        <f t="shared" si="6"/>
        <v>0.28213734400582574</v>
      </c>
      <c r="K92" s="14">
        <f t="shared" si="7"/>
        <v>-21.914289897408956</v>
      </c>
      <c r="L92" s="14">
        <f t="shared" si="8"/>
        <v>-1.6570354715450542</v>
      </c>
      <c r="M92" s="15">
        <f t="shared" si="9"/>
        <v>1544.784397836584</v>
      </c>
      <c r="N92" s="3">
        <f t="shared" si="10"/>
        <v>1909.8978615837514</v>
      </c>
      <c r="O92" s="14">
        <f t="shared" si="11"/>
        <v>-0.974517247645739</v>
      </c>
    </row>
    <row r="93" spans="1:15" ht="15">
      <c r="A93" s="1" t="s">
        <v>118</v>
      </c>
      <c r="B93" s="16">
        <v>414.28860286314415</v>
      </c>
      <c r="C93" s="16">
        <v>10.94328082118139</v>
      </c>
      <c r="D93" s="2">
        <v>0.115446063066368</v>
      </c>
      <c r="E93" s="2">
        <v>0.0006964462667436</v>
      </c>
      <c r="F93" s="2">
        <v>0.0023184127747224</v>
      </c>
      <c r="G93" s="2">
        <v>7.08897355767212E-06</v>
      </c>
      <c r="H93" s="2">
        <v>0.282342105548015</v>
      </c>
      <c r="I93" s="2">
        <v>1.46374702518767E-05</v>
      </c>
      <c r="J93" s="2">
        <f t="shared" si="6"/>
        <v>0.28232412299091963</v>
      </c>
      <c r="K93" s="14">
        <f t="shared" si="7"/>
        <v>-15.202864922447823</v>
      </c>
      <c r="L93" s="14">
        <f t="shared" si="8"/>
        <v>-6.738211585933795</v>
      </c>
      <c r="M93" s="15">
        <f t="shared" si="9"/>
        <v>1332.488320544787</v>
      </c>
      <c r="N93" s="3">
        <f t="shared" si="10"/>
        <v>1830.1091718019486</v>
      </c>
      <c r="O93" s="14">
        <f t="shared" si="11"/>
        <v>-0.9301682899179999</v>
      </c>
    </row>
    <row r="94" spans="1:15" ht="15">
      <c r="A94" s="37" t="s">
        <v>119</v>
      </c>
      <c r="B94" s="37"/>
      <c r="C94" s="37"/>
      <c r="D94" s="37"/>
      <c r="E94" s="37"/>
      <c r="F94" s="37"/>
      <c r="G94" s="37"/>
      <c r="H94" s="37"/>
      <c r="I94" s="37"/>
      <c r="K94" s="14"/>
      <c r="L94" s="14"/>
      <c r="M94" s="15"/>
      <c r="O94" s="14"/>
    </row>
    <row r="95" spans="1:15" ht="15">
      <c r="A95" s="1" t="s">
        <v>120</v>
      </c>
      <c r="B95" s="16">
        <v>407.4815973066687</v>
      </c>
      <c r="C95" s="16">
        <v>4.76503788809157</v>
      </c>
      <c r="D95" s="2">
        <v>0.03220122421548058</v>
      </c>
      <c r="E95" s="2">
        <v>0.00024204149027026543</v>
      </c>
      <c r="F95" s="2">
        <v>0.0010157952983051379</v>
      </c>
      <c r="G95" s="2">
        <v>5.092845401611075E-06</v>
      </c>
      <c r="H95" s="2">
        <v>0.28230216566433847</v>
      </c>
      <c r="I95" s="2">
        <v>9.956168294422678E-06</v>
      </c>
      <c r="J95" s="2">
        <f aca="true" t="shared" si="12" ref="J95:J138">(H95-F95*(EXP(0.00001865*B95)-1))</f>
        <v>0.28229441668867744</v>
      </c>
      <c r="K95" s="14">
        <f t="shared" si="7"/>
        <v>-16.61530617110496</v>
      </c>
      <c r="L95" s="14">
        <f aca="true" t="shared" si="13" ref="L95:L138">((H95-F95*(EXP(0.00001865*B95)-1))/(0.282772-0.0332*(EXP(0.00001865*B95)-1))-1)*10000</f>
        <v>-7.939923889664913</v>
      </c>
      <c r="M95" s="15">
        <f aca="true" t="shared" si="14" ref="M95:M138">10000/0.1865*LN(1+(H95-0.28325)/(F95-0.0384))</f>
        <v>1342.5090535781178</v>
      </c>
      <c r="N95" s="3">
        <f aca="true" t="shared" si="15" ref="N95:N138">M95-(M95-B95)*((-0.5482-O95)/(-0.5482-0.1566))</f>
        <v>1901.3017275493496</v>
      </c>
      <c r="O95" s="14">
        <f aca="true" t="shared" si="16" ref="O95:O138">F95/0.0332-1</f>
        <v>-0.9694037560751465</v>
      </c>
    </row>
    <row r="96" spans="1:15" ht="15">
      <c r="A96" s="1" t="s">
        <v>121</v>
      </c>
      <c r="B96" s="16">
        <v>407.0756269860757</v>
      </c>
      <c r="C96" s="16">
        <v>4.213048125988479</v>
      </c>
      <c r="D96" s="2">
        <v>0.04573175018794496</v>
      </c>
      <c r="E96" s="2">
        <v>0.0007553073169551822</v>
      </c>
      <c r="F96" s="2">
        <v>0.0014577550791155139</v>
      </c>
      <c r="G96" s="2">
        <v>2.305569310829473E-05</v>
      </c>
      <c r="H96" s="2">
        <v>0.28233158227238814</v>
      </c>
      <c r="I96" s="2">
        <v>1.027309542314825E-05</v>
      </c>
      <c r="J96" s="2">
        <f t="shared" si="12"/>
        <v>0.2823204729360302</v>
      </c>
      <c r="K96" s="14">
        <f t="shared" si="7"/>
        <v>-15.575011939367167</v>
      </c>
      <c r="L96" s="14">
        <f t="shared" si="13"/>
        <v>-7.0265989707352094</v>
      </c>
      <c r="M96" s="15">
        <f t="shared" si="14"/>
        <v>1316.7240331532546</v>
      </c>
      <c r="N96" s="3">
        <f t="shared" si="15"/>
        <v>1843.1684825993364</v>
      </c>
      <c r="O96" s="14">
        <f t="shared" si="16"/>
        <v>-0.9560917144844725</v>
      </c>
    </row>
    <row r="97" spans="1:15" ht="15">
      <c r="A97" s="1" t="s">
        <v>122</v>
      </c>
      <c r="B97" s="16">
        <v>1266.665</v>
      </c>
      <c r="C97" s="16">
        <v>18.517499999999927</v>
      </c>
      <c r="D97" s="2">
        <v>0.03086812821172887</v>
      </c>
      <c r="E97" s="2">
        <v>0.0003521757938693273</v>
      </c>
      <c r="F97" s="2">
        <v>0.0009081663053121426</v>
      </c>
      <c r="G97" s="2">
        <v>8.55313654679217E-06</v>
      </c>
      <c r="H97" s="2">
        <v>0.28210734576989427</v>
      </c>
      <c r="I97" s="2">
        <v>9.182722745092167E-06</v>
      </c>
      <c r="J97" s="2">
        <f t="shared" si="12"/>
        <v>0.2820856364696726</v>
      </c>
      <c r="K97" s="14">
        <f t="shared" si="7"/>
        <v>-23.504952049910877</v>
      </c>
      <c r="L97" s="14">
        <f t="shared" si="13"/>
        <v>3.8040963048913135</v>
      </c>
      <c r="M97" s="15">
        <f t="shared" si="14"/>
        <v>1609.7697586545473</v>
      </c>
      <c r="N97" s="3">
        <f t="shared" si="15"/>
        <v>1816.3947626578115</v>
      </c>
      <c r="O97" s="14">
        <f t="shared" si="16"/>
        <v>-0.9726455932134896</v>
      </c>
    </row>
    <row r="98" spans="1:15" ht="15">
      <c r="A98" s="1" t="s">
        <v>123</v>
      </c>
      <c r="B98" s="16">
        <v>2458.325</v>
      </c>
      <c r="C98" s="16">
        <v>13.734999999999673</v>
      </c>
      <c r="D98" s="2">
        <v>0.01790343844327329</v>
      </c>
      <c r="E98" s="2">
        <v>4.884358430839302E-05</v>
      </c>
      <c r="F98" s="2">
        <v>0.000578104968678131</v>
      </c>
      <c r="G98" s="2">
        <v>1.6324734947115583E-06</v>
      </c>
      <c r="H98" s="2">
        <v>0.2812056862415453</v>
      </c>
      <c r="I98" s="2">
        <v>9.808376459978574E-06</v>
      </c>
      <c r="J98" s="2">
        <f t="shared" si="12"/>
        <v>0.2811785644366549</v>
      </c>
      <c r="K98" s="14">
        <f t="shared" si="7"/>
        <v>-55.39140220583106</v>
      </c>
      <c r="L98" s="14">
        <f t="shared" si="13"/>
        <v>-1.2750758839152887</v>
      </c>
      <c r="M98" s="15">
        <f t="shared" si="14"/>
        <v>2822.5683114662897</v>
      </c>
      <c r="N98" s="3">
        <f t="shared" si="15"/>
        <v>3047.061262787743</v>
      </c>
      <c r="O98" s="14">
        <f t="shared" si="16"/>
        <v>-0.9825871997386105</v>
      </c>
    </row>
    <row r="99" spans="1:15" ht="15">
      <c r="A99" s="1" t="s">
        <v>124</v>
      </c>
      <c r="B99" s="16">
        <v>1829.32</v>
      </c>
      <c r="C99" s="16">
        <v>9.105000000000018</v>
      </c>
      <c r="D99" s="2">
        <v>0.0606503230101631</v>
      </c>
      <c r="E99" s="2">
        <v>0.00024668824208141764</v>
      </c>
      <c r="F99" s="2">
        <v>0.0018119874996500964</v>
      </c>
      <c r="G99" s="2">
        <v>1.1500196888338952E-05</v>
      </c>
      <c r="H99" s="2">
        <v>0.28144183236730674</v>
      </c>
      <c r="I99" s="2">
        <v>1.0514977097345508E-05</v>
      </c>
      <c r="J99" s="2">
        <f t="shared" si="12"/>
        <v>0.28137894648606865</v>
      </c>
      <c r="K99" s="14">
        <f t="shared" si="7"/>
        <v>-47.040288030402166</v>
      </c>
      <c r="L99" s="14">
        <f t="shared" si="13"/>
        <v>-8.551666666891666</v>
      </c>
      <c r="M99" s="15">
        <f t="shared" si="14"/>
        <v>2586.4514476114173</v>
      </c>
      <c r="N99" s="3">
        <f t="shared" si="15"/>
        <v>3013.1672759058647</v>
      </c>
      <c r="O99" s="14">
        <f t="shared" si="16"/>
        <v>-0.9454220632635513</v>
      </c>
    </row>
    <row r="100" spans="1:15" ht="15">
      <c r="A100" s="1" t="s">
        <v>125</v>
      </c>
      <c r="B100" s="16">
        <v>399.99537352043484</v>
      </c>
      <c r="C100" s="16">
        <v>4.795354645858623</v>
      </c>
      <c r="D100" s="2">
        <v>0.01024369519368278</v>
      </c>
      <c r="E100" s="2">
        <v>0.00017663662723499556</v>
      </c>
      <c r="F100" s="2">
        <v>0.00031703970526117755</v>
      </c>
      <c r="G100" s="2">
        <v>5.7094746572622295E-06</v>
      </c>
      <c r="H100" s="2">
        <v>0.2820518632604442</v>
      </c>
      <c r="I100" s="2">
        <v>1.1417367098825441E-05</v>
      </c>
      <c r="J100" s="2">
        <f t="shared" si="12"/>
        <v>0.28204948932794166</v>
      </c>
      <c r="K100" s="14">
        <f t="shared" si="7"/>
        <v>-25.46704551921186</v>
      </c>
      <c r="L100" s="14">
        <f t="shared" si="13"/>
        <v>-16.774378053615592</v>
      </c>
      <c r="M100" s="15">
        <f t="shared" si="14"/>
        <v>1660.9365111978843</v>
      </c>
      <c r="N100" s="3">
        <f t="shared" si="15"/>
        <v>2452.156699811921</v>
      </c>
      <c r="O100" s="14">
        <f t="shared" si="16"/>
        <v>-0.9904506112873139</v>
      </c>
    </row>
    <row r="101" spans="1:15" ht="15">
      <c r="A101" s="1" t="s">
        <v>126</v>
      </c>
      <c r="B101" s="16">
        <v>399.8775909026609</v>
      </c>
      <c r="C101" s="16">
        <v>4.25100091370777</v>
      </c>
      <c r="D101" s="2">
        <v>0.030900469609915965</v>
      </c>
      <c r="E101" s="2">
        <v>0.00020960617711938162</v>
      </c>
      <c r="F101" s="2">
        <v>0.0009246446856316862</v>
      </c>
      <c r="G101" s="2">
        <v>5.192154254690662E-06</v>
      </c>
      <c r="H101" s="2">
        <v>0.28229987025858505</v>
      </c>
      <c r="I101" s="2">
        <v>9.869817291742399E-06</v>
      </c>
      <c r="J101" s="2">
        <f t="shared" si="12"/>
        <v>0.2822929487428558</v>
      </c>
      <c r="K101" s="14">
        <f t="shared" si="7"/>
        <v>-16.696481314096843</v>
      </c>
      <c r="L101" s="14">
        <f t="shared" si="13"/>
        <v>-8.159658135787895</v>
      </c>
      <c r="M101" s="15">
        <f t="shared" si="14"/>
        <v>1342.4872639769908</v>
      </c>
      <c r="N101" s="3">
        <f t="shared" si="15"/>
        <v>1909.483106810308</v>
      </c>
      <c r="O101" s="14">
        <f t="shared" si="16"/>
        <v>-0.9721492564568769</v>
      </c>
    </row>
    <row r="102" spans="1:15" ht="15">
      <c r="A102" s="1" t="s">
        <v>127</v>
      </c>
      <c r="B102" s="16">
        <v>692.4138452657525</v>
      </c>
      <c r="C102" s="16">
        <v>7.939175633794946</v>
      </c>
      <c r="D102" s="2">
        <v>0.01256912486480352</v>
      </c>
      <c r="E102" s="2">
        <v>0.00010644428964655134</v>
      </c>
      <c r="F102" s="2">
        <v>0.0004553571153195505</v>
      </c>
      <c r="G102" s="2">
        <v>4.6731362984417755E-06</v>
      </c>
      <c r="H102" s="2">
        <v>0.2818055220157741</v>
      </c>
      <c r="I102" s="2">
        <v>1.0511651979942263E-05</v>
      </c>
      <c r="J102" s="2">
        <f t="shared" si="12"/>
        <v>0.28179960362197354</v>
      </c>
      <c r="K102" s="14">
        <f aca="true" t="shared" si="17" ref="K102:K163">((H102/0.282772)-1)*10000</f>
        <v>-34.17870171820159</v>
      </c>
      <c r="L102" s="14">
        <f t="shared" si="13"/>
        <v>-19.157274197825203</v>
      </c>
      <c r="M102" s="15">
        <f t="shared" si="14"/>
        <v>2003.2882937766126</v>
      </c>
      <c r="N102" s="3">
        <f t="shared" si="15"/>
        <v>2818.0920367155327</v>
      </c>
      <c r="O102" s="14">
        <f t="shared" si="16"/>
        <v>-0.986284424237363</v>
      </c>
    </row>
    <row r="103" spans="1:15" ht="15">
      <c r="A103" s="1" t="s">
        <v>128</v>
      </c>
      <c r="B103" s="16">
        <v>1628.085</v>
      </c>
      <c r="C103" s="16">
        <v>8.175000000000068</v>
      </c>
      <c r="D103" s="2">
        <v>0.0347640648099016</v>
      </c>
      <c r="E103" s="2">
        <v>8.52634589646122E-05</v>
      </c>
      <c r="F103" s="2">
        <v>0.0010293874146828324</v>
      </c>
      <c r="G103" s="2">
        <v>3.7377487613397563E-06</v>
      </c>
      <c r="H103" s="2">
        <v>0.2819270286797004</v>
      </c>
      <c r="I103" s="2">
        <v>1.0037050515293999E-05</v>
      </c>
      <c r="J103" s="2">
        <f t="shared" si="12"/>
        <v>0.2818952932150825</v>
      </c>
      <c r="K103" s="14">
        <f t="shared" si="17"/>
        <v>-29.8817181439337</v>
      </c>
      <c r="L103" s="14">
        <f t="shared" si="13"/>
        <v>5.211439153252062</v>
      </c>
      <c r="M103" s="15">
        <f t="shared" si="14"/>
        <v>1865.3705061565593</v>
      </c>
      <c r="N103" s="3">
        <f t="shared" si="15"/>
        <v>2007.0396342909485</v>
      </c>
      <c r="O103" s="14">
        <f t="shared" si="16"/>
        <v>-0.9689943549794328</v>
      </c>
    </row>
    <row r="104" spans="1:15" ht="15">
      <c r="A104" s="1" t="s">
        <v>129</v>
      </c>
      <c r="B104" s="16">
        <v>692.9330053795302</v>
      </c>
      <c r="C104" s="16">
        <v>6.806170678052808</v>
      </c>
      <c r="D104" s="2">
        <v>0.019438508976621752</v>
      </c>
      <c r="E104" s="2">
        <v>5.673155379560132E-05</v>
      </c>
      <c r="F104" s="2">
        <v>0.0006159145022008302</v>
      </c>
      <c r="G104" s="2">
        <v>1.783651211990262E-06</v>
      </c>
      <c r="H104" s="2">
        <v>0.28242576187568447</v>
      </c>
      <c r="I104" s="2">
        <v>1.0370866801353607E-05</v>
      </c>
      <c r="J104" s="2">
        <f t="shared" si="12"/>
        <v>0.28241775063511193</v>
      </c>
      <c r="K104" s="14">
        <f t="shared" si="17"/>
        <v>-12.244427465080143</v>
      </c>
      <c r="L104" s="14">
        <f t="shared" si="13"/>
        <v>2.747934420583853</v>
      </c>
      <c r="M104" s="15">
        <f t="shared" si="14"/>
        <v>1157.0989655390595</v>
      </c>
      <c r="N104" s="3">
        <f t="shared" si="15"/>
        <v>1442.4269170844127</v>
      </c>
      <c r="O104" s="14">
        <f t="shared" si="16"/>
        <v>-0.9814483583674449</v>
      </c>
    </row>
    <row r="105" spans="1:15" ht="15">
      <c r="A105" s="1" t="s">
        <v>130</v>
      </c>
      <c r="B105" s="16">
        <v>728.3791090398564</v>
      </c>
      <c r="C105" s="16">
        <v>10.544995256490836</v>
      </c>
      <c r="D105" s="2">
        <v>0.01631879076805314</v>
      </c>
      <c r="E105" s="2">
        <v>0.0001506221004476881</v>
      </c>
      <c r="F105" s="2">
        <v>0.000494210441923678</v>
      </c>
      <c r="G105" s="2">
        <v>4.029208632033419E-06</v>
      </c>
      <c r="H105" s="2">
        <v>0.28188021565834326</v>
      </c>
      <c r="I105" s="2">
        <v>1.0532673320792307E-05</v>
      </c>
      <c r="J105" s="2">
        <f t="shared" si="12"/>
        <v>0.2818734563639747</v>
      </c>
      <c r="K105" s="14">
        <f t="shared" si="17"/>
        <v>-31.53722227295375</v>
      </c>
      <c r="L105" s="14">
        <f t="shared" si="13"/>
        <v>-15.743552360761859</v>
      </c>
      <c r="M105" s="15">
        <f t="shared" si="14"/>
        <v>1903.428266311685</v>
      </c>
      <c r="N105" s="3">
        <f t="shared" si="15"/>
        <v>2631.855615776898</v>
      </c>
      <c r="O105" s="14">
        <f t="shared" si="16"/>
        <v>-0.9851141433155519</v>
      </c>
    </row>
    <row r="106" spans="1:15" ht="15">
      <c r="A106" s="1" t="s">
        <v>131</v>
      </c>
      <c r="B106" s="16">
        <v>401.22703271339424</v>
      </c>
      <c r="C106" s="16">
        <v>4.588876906593981</v>
      </c>
      <c r="D106" s="2">
        <v>0.02056135143897181</v>
      </c>
      <c r="E106" s="2">
        <v>4.276992871994517E-05</v>
      </c>
      <c r="F106" s="2">
        <v>0.0006315068267232927</v>
      </c>
      <c r="G106" s="2">
        <v>1.9882251967152353E-06</v>
      </c>
      <c r="H106" s="2">
        <v>0.28214314120658973</v>
      </c>
      <c r="I106" s="2">
        <v>9.605159302023475E-06</v>
      </c>
      <c r="J106" s="2">
        <f t="shared" si="12"/>
        <v>0.28213839798982066</v>
      </c>
      <c r="K106" s="14">
        <f t="shared" si="17"/>
        <v>-22.239075771656182</v>
      </c>
      <c r="L106" s="14">
        <f t="shared" si="13"/>
        <v>-13.60027094207461</v>
      </c>
      <c r="M106" s="15">
        <f t="shared" si="14"/>
        <v>1548.803385452496</v>
      </c>
      <c r="N106" s="3">
        <f t="shared" si="15"/>
        <v>2253.466571617456</v>
      </c>
      <c r="O106" s="14">
        <f t="shared" si="16"/>
        <v>-0.980978710038455</v>
      </c>
    </row>
    <row r="107" spans="1:15" ht="15">
      <c r="A107" s="1" t="s">
        <v>132</v>
      </c>
      <c r="B107" s="16">
        <v>1603.39</v>
      </c>
      <c r="C107" s="16">
        <v>9.25750000000005</v>
      </c>
      <c r="D107" s="2">
        <v>0.01765123741866208</v>
      </c>
      <c r="E107" s="2">
        <v>5.043107146541492E-05</v>
      </c>
      <c r="F107" s="2">
        <v>0.0005254536905933266</v>
      </c>
      <c r="G107" s="2">
        <v>6.403121726894187E-07</v>
      </c>
      <c r="H107" s="2">
        <v>0.28183722643795167</v>
      </c>
      <c r="I107" s="2">
        <v>1.0057884498180367E-05</v>
      </c>
      <c r="J107" s="2">
        <f t="shared" si="12"/>
        <v>0.28182127638838494</v>
      </c>
      <c r="K107" s="14">
        <f t="shared" si="17"/>
        <v>-33.05750081508574</v>
      </c>
      <c r="L107" s="14">
        <f t="shared" si="13"/>
        <v>2.024964213360736</v>
      </c>
      <c r="M107" s="15">
        <f t="shared" si="14"/>
        <v>1963.674643596819</v>
      </c>
      <c r="N107" s="3">
        <f t="shared" si="15"/>
        <v>2186.538443717667</v>
      </c>
      <c r="O107" s="14">
        <f t="shared" si="16"/>
        <v>-0.9841730816086347</v>
      </c>
    </row>
    <row r="108" spans="1:15" ht="15">
      <c r="A108" s="1" t="s">
        <v>133</v>
      </c>
      <c r="B108" s="16">
        <v>517.1327740881566</v>
      </c>
      <c r="C108" s="16">
        <v>5.676453523024065</v>
      </c>
      <c r="D108" s="2">
        <v>0.009541327479076557</v>
      </c>
      <c r="E108" s="2">
        <v>7.5472388107838E-05</v>
      </c>
      <c r="F108" s="2">
        <v>0.0002779193689772847</v>
      </c>
      <c r="G108" s="2">
        <v>1.6195801929840956E-06</v>
      </c>
      <c r="H108" s="2">
        <v>0.2818426423480682</v>
      </c>
      <c r="I108" s="2">
        <v>9.662950546454616E-06</v>
      </c>
      <c r="J108" s="2">
        <f t="shared" si="12"/>
        <v>0.2818399489801711</v>
      </c>
      <c r="K108" s="14">
        <f t="shared" si="17"/>
        <v>-32.865971593079024</v>
      </c>
      <c r="L108" s="14">
        <f t="shared" si="13"/>
        <v>-21.607475536475906</v>
      </c>
      <c r="M108" s="15">
        <f t="shared" si="14"/>
        <v>1943.8074494429952</v>
      </c>
      <c r="N108" s="3">
        <f t="shared" si="15"/>
        <v>2841.407948041675</v>
      </c>
      <c r="O108" s="14">
        <f t="shared" si="16"/>
        <v>-0.9916289346693589</v>
      </c>
    </row>
    <row r="109" spans="1:15" ht="15">
      <c r="A109" s="1" t="s">
        <v>134</v>
      </c>
      <c r="B109" s="16">
        <v>400.31395646136394</v>
      </c>
      <c r="C109" s="16">
        <v>5.018623985419055</v>
      </c>
      <c r="D109" s="2">
        <v>0.028188214640095768</v>
      </c>
      <c r="E109" s="2">
        <v>0.00015840804329645528</v>
      </c>
      <c r="F109" s="2">
        <v>0.0008702824528895135</v>
      </c>
      <c r="G109" s="2">
        <v>6.8334277373275805E-06</v>
      </c>
      <c r="H109" s="2">
        <v>0.28218804904512723</v>
      </c>
      <c r="I109" s="2">
        <v>1.0482059237766651E-05</v>
      </c>
      <c r="J109" s="2">
        <f t="shared" si="12"/>
        <v>0.28218152732746693</v>
      </c>
      <c r="K109" s="14">
        <f t="shared" si="17"/>
        <v>-20.650946871429987</v>
      </c>
      <c r="L109" s="14">
        <f t="shared" si="13"/>
        <v>-12.093827884470665</v>
      </c>
      <c r="M109" s="15">
        <f t="shared" si="14"/>
        <v>1496.1567932243408</v>
      </c>
      <c r="N109" s="3">
        <f t="shared" si="15"/>
        <v>2157.8709066532697</v>
      </c>
      <c r="O109" s="14">
        <f t="shared" si="16"/>
        <v>-0.9737866731057375</v>
      </c>
    </row>
    <row r="110" spans="1:15" ht="15">
      <c r="A110" s="1" t="s">
        <v>135</v>
      </c>
      <c r="B110" s="16">
        <v>401.49778680325335</v>
      </c>
      <c r="C110" s="16">
        <v>4.368143100229446</v>
      </c>
      <c r="D110" s="2">
        <v>0.031938434227890035</v>
      </c>
      <c r="E110" s="2">
        <v>0.0001246770983849319</v>
      </c>
      <c r="F110" s="2">
        <v>0.0010207745778173414</v>
      </c>
      <c r="G110" s="2">
        <v>4.35755729249133E-06</v>
      </c>
      <c r="H110" s="2">
        <v>0.2822515059903872</v>
      </c>
      <c r="I110" s="2">
        <v>9.736845521149673E-06</v>
      </c>
      <c r="J110" s="2">
        <f t="shared" si="12"/>
        <v>0.282243833809458</v>
      </c>
      <c r="K110" s="14">
        <f t="shared" si="17"/>
        <v>-18.4068440161278</v>
      </c>
      <c r="L110" s="14">
        <f t="shared" si="13"/>
        <v>-9.862356008512041</v>
      </c>
      <c r="M110" s="15">
        <f t="shared" si="14"/>
        <v>1413.5114195182243</v>
      </c>
      <c r="N110" s="3">
        <f t="shared" si="15"/>
        <v>2018.0973491664154</v>
      </c>
      <c r="O110" s="14">
        <f t="shared" si="16"/>
        <v>-0.9692537777765861</v>
      </c>
    </row>
    <row r="111" spans="1:15" ht="15">
      <c r="A111" s="1" t="s">
        <v>136</v>
      </c>
      <c r="B111" s="16">
        <v>403.116673278631</v>
      </c>
      <c r="C111" s="16">
        <v>4.714240149608372</v>
      </c>
      <c r="D111" s="2">
        <v>0.024575267377849156</v>
      </c>
      <c r="E111" s="2">
        <v>0.00011483937965613329</v>
      </c>
      <c r="F111" s="2">
        <v>0.0007560520398111906</v>
      </c>
      <c r="G111" s="2">
        <v>2.284186343500088E-06</v>
      </c>
      <c r="H111" s="2">
        <v>0.2821530280559088</v>
      </c>
      <c r="I111" s="2">
        <v>8.803034206680422E-06</v>
      </c>
      <c r="J111" s="2">
        <f t="shared" si="12"/>
        <v>0.2821473225409276</v>
      </c>
      <c r="K111" s="14">
        <f t="shared" si="17"/>
        <v>-21.889435449451433</v>
      </c>
      <c r="L111" s="14">
        <f t="shared" si="13"/>
        <v>-13.242712816015079</v>
      </c>
      <c r="M111" s="15">
        <f t="shared" si="14"/>
        <v>1540.1719417873292</v>
      </c>
      <c r="N111" s="3">
        <f t="shared" si="15"/>
        <v>2232.322632200741</v>
      </c>
      <c r="O111" s="14">
        <f t="shared" si="16"/>
        <v>-0.9772273481984581</v>
      </c>
    </row>
    <row r="112" spans="1:15" ht="15">
      <c r="A112" s="1" t="s">
        <v>137</v>
      </c>
      <c r="B112" s="16">
        <v>401.36969522010645</v>
      </c>
      <c r="C112" s="16">
        <v>4.661199887147745</v>
      </c>
      <c r="D112" s="2">
        <v>0.03564518193694202</v>
      </c>
      <c r="E112" s="2">
        <v>0.0001311298158234669</v>
      </c>
      <c r="F112" s="2">
        <v>0.0010827840565015522</v>
      </c>
      <c r="G112" s="2">
        <v>3.6978247839510513E-06</v>
      </c>
      <c r="H112" s="2">
        <v>0.28220240357652776</v>
      </c>
      <c r="I112" s="2">
        <v>9.692930600363797E-06</v>
      </c>
      <c r="J112" s="2">
        <f t="shared" si="12"/>
        <v>0.28219426793608526</v>
      </c>
      <c r="K112" s="14">
        <f t="shared" si="17"/>
        <v>-20.143310634442855</v>
      </c>
      <c r="L112" s="14">
        <f t="shared" si="13"/>
        <v>-11.619585750956007</v>
      </c>
      <c r="M112" s="15">
        <f t="shared" si="14"/>
        <v>1484.4998000762623</v>
      </c>
      <c r="N112" s="3">
        <f t="shared" si="15"/>
        <v>2128.700992457681</v>
      </c>
      <c r="O112" s="14">
        <f t="shared" si="16"/>
        <v>-0.9673860223945315</v>
      </c>
    </row>
    <row r="113" spans="1:15" ht="15">
      <c r="A113" s="1" t="s">
        <v>138</v>
      </c>
      <c r="B113" s="16">
        <v>727.5913975742016</v>
      </c>
      <c r="C113" s="16">
        <v>8.50458311617632</v>
      </c>
      <c r="D113" s="2">
        <v>0.038596698183954115</v>
      </c>
      <c r="E113" s="2">
        <v>0.00026675600002616385</v>
      </c>
      <c r="F113" s="2">
        <v>0.0011395073212178734</v>
      </c>
      <c r="G113" s="2">
        <v>1.0209430164239082E-05</v>
      </c>
      <c r="H113" s="2">
        <v>0.2821431192940369</v>
      </c>
      <c r="I113" s="2">
        <v>9.487072577963346E-06</v>
      </c>
      <c r="J113" s="2">
        <f t="shared" si="12"/>
        <v>0.28212755127190164</v>
      </c>
      <c r="K113" s="14">
        <f t="shared" si="17"/>
        <v>-22.239850691125884</v>
      </c>
      <c r="L113" s="14">
        <f t="shared" si="13"/>
        <v>-6.760741941174153</v>
      </c>
      <c r="M113" s="15">
        <f t="shared" si="14"/>
        <v>1569.6439240780664</v>
      </c>
      <c r="N113" s="3">
        <f t="shared" si="15"/>
        <v>2068.42084729949</v>
      </c>
      <c r="O113" s="14">
        <f t="shared" si="16"/>
        <v>-0.9656774903247628</v>
      </c>
    </row>
    <row r="114" spans="1:15" ht="15">
      <c r="A114" s="1" t="s">
        <v>139</v>
      </c>
      <c r="B114" s="16">
        <v>692.0266662650906</v>
      </c>
      <c r="C114" s="16">
        <v>8.679064198037736</v>
      </c>
      <c r="D114" s="2">
        <v>0.02728088434349303</v>
      </c>
      <c r="E114" s="2">
        <v>0.00018194193282605089</v>
      </c>
      <c r="F114" s="2">
        <v>0.0008761394204044262</v>
      </c>
      <c r="G114" s="2">
        <v>6.533078077860637E-06</v>
      </c>
      <c r="H114" s="2">
        <v>0.2820031363858891</v>
      </c>
      <c r="I114" s="2">
        <v>1.0934296099609012E-05</v>
      </c>
      <c r="J114" s="2">
        <f t="shared" si="12"/>
        <v>0.28199175538471766</v>
      </c>
      <c r="K114" s="14">
        <f t="shared" si="17"/>
        <v>-27.190231497847826</v>
      </c>
      <c r="L114" s="14">
        <f t="shared" si="13"/>
        <v>-12.360189808472422</v>
      </c>
      <c r="M114" s="15">
        <f t="shared" si="14"/>
        <v>1752.7301865986753</v>
      </c>
      <c r="N114" s="3">
        <f t="shared" si="15"/>
        <v>2392.960264200494</v>
      </c>
      <c r="O114" s="14">
        <f t="shared" si="16"/>
        <v>-0.9736102584215535</v>
      </c>
    </row>
    <row r="115" spans="1:15" ht="15">
      <c r="A115" s="1" t="s">
        <v>140</v>
      </c>
      <c r="B115" s="16">
        <v>692.1775855482409</v>
      </c>
      <c r="C115" s="16">
        <v>7.474251138276429</v>
      </c>
      <c r="D115" s="2">
        <v>0.0424030501450869</v>
      </c>
      <c r="E115" s="2">
        <v>0.0002387274878121015</v>
      </c>
      <c r="F115" s="2">
        <v>0.0012321040730273163</v>
      </c>
      <c r="G115" s="2">
        <v>5.677186066852659E-06</v>
      </c>
      <c r="H115" s="2">
        <v>0.2817870391681543</v>
      </c>
      <c r="I115" s="2">
        <v>1.3302639243779538E-05</v>
      </c>
      <c r="J115" s="2">
        <f t="shared" si="12"/>
        <v>0.28177103069343057</v>
      </c>
      <c r="K115" s="14">
        <f t="shared" si="17"/>
        <v>-34.832332474422635</v>
      </c>
      <c r="L115" s="14">
        <f t="shared" si="13"/>
        <v>-20.174514685481483</v>
      </c>
      <c r="M115" s="15">
        <f t="shared" si="14"/>
        <v>2070.02568717803</v>
      </c>
      <c r="N115" s="3">
        <f t="shared" si="15"/>
        <v>2880.7204490378167</v>
      </c>
      <c r="O115" s="14">
        <f t="shared" si="16"/>
        <v>-0.9628884315353218</v>
      </c>
    </row>
    <row r="116" spans="1:15" ht="15">
      <c r="A116" s="1" t="s">
        <v>141</v>
      </c>
      <c r="B116" s="16">
        <v>691.2113175349315</v>
      </c>
      <c r="C116" s="16">
        <v>7.571473260008474</v>
      </c>
      <c r="D116" s="2">
        <v>0.038301832993528594</v>
      </c>
      <c r="E116" s="2">
        <v>0.00042890165052565145</v>
      </c>
      <c r="F116" s="2">
        <v>0.0011913654728293345</v>
      </c>
      <c r="G116" s="2">
        <v>9.193984461406988E-06</v>
      </c>
      <c r="H116" s="2">
        <v>0.2820621683853425</v>
      </c>
      <c r="I116" s="2">
        <v>1.1814949736756376E-05</v>
      </c>
      <c r="J116" s="2">
        <f t="shared" si="12"/>
        <v>0.2820467109670982</v>
      </c>
      <c r="K116" s="14">
        <f t="shared" si="17"/>
        <v>-25.102613223995096</v>
      </c>
      <c r="L116" s="14">
        <f t="shared" si="13"/>
        <v>-10.431856144507146</v>
      </c>
      <c r="M116" s="15">
        <f t="shared" si="14"/>
        <v>1684.9642097242465</v>
      </c>
      <c r="N116" s="3">
        <f t="shared" si="15"/>
        <v>2271.3961462330635</v>
      </c>
      <c r="O116" s="14">
        <f t="shared" si="16"/>
        <v>-0.9641154978063453</v>
      </c>
    </row>
    <row r="117" spans="1:15" ht="15">
      <c r="A117" s="1" t="s">
        <v>142</v>
      </c>
      <c r="B117" s="16">
        <v>207.61153262090988</v>
      </c>
      <c r="C117" s="16">
        <v>2.584433268451349</v>
      </c>
      <c r="D117" s="2">
        <v>0.02158457905348996</v>
      </c>
      <c r="E117" s="2">
        <v>5.6073380679448816E-05</v>
      </c>
      <c r="F117" s="2">
        <v>0.0006242807574327146</v>
      </c>
      <c r="G117" s="2">
        <v>2.446669763086805E-06</v>
      </c>
      <c r="H117" s="2">
        <v>0.2822815689262122</v>
      </c>
      <c r="I117" s="2">
        <v>9.374889409444572E-06</v>
      </c>
      <c r="J117" s="2">
        <f t="shared" si="12"/>
        <v>0.28227914705349455</v>
      </c>
      <c r="K117" s="14">
        <f t="shared" si="17"/>
        <v>-17.34369293239113</v>
      </c>
      <c r="L117" s="14">
        <f t="shared" si="13"/>
        <v>-12.880368109839946</v>
      </c>
      <c r="M117" s="15">
        <f t="shared" si="14"/>
        <v>1357.2781058704907</v>
      </c>
      <c r="N117" s="3">
        <f t="shared" si="15"/>
        <v>2063.579814960945</v>
      </c>
      <c r="O117" s="14">
        <f t="shared" si="16"/>
        <v>-0.9811963627279303</v>
      </c>
    </row>
    <row r="118" spans="1:15" ht="15">
      <c r="A118" s="1" t="s">
        <v>143</v>
      </c>
      <c r="B118" s="16">
        <v>696.0570032874696</v>
      </c>
      <c r="C118" s="16">
        <v>7.384047695166316</v>
      </c>
      <c r="D118" s="2">
        <v>0.016174483227361963</v>
      </c>
      <c r="E118" s="2">
        <v>2.2702677902138128E-05</v>
      </c>
      <c r="F118" s="2">
        <v>0.000650878609666085</v>
      </c>
      <c r="G118" s="2">
        <v>1.4186380716299968E-06</v>
      </c>
      <c r="H118" s="2">
        <v>0.2820588021224012</v>
      </c>
      <c r="I118" s="2">
        <v>1.0244660707799397E-05</v>
      </c>
      <c r="J118" s="2">
        <f t="shared" si="12"/>
        <v>0.28205029768514983</v>
      </c>
      <c r="K118" s="14">
        <f t="shared" si="17"/>
        <v>-25.221658353684617</v>
      </c>
      <c r="L118" s="14">
        <f t="shared" si="13"/>
        <v>-10.197280573076561</v>
      </c>
      <c r="M118" s="15">
        <f t="shared" si="14"/>
        <v>1665.8443906463106</v>
      </c>
      <c r="N118" s="3">
        <f t="shared" si="15"/>
        <v>2260.534339219854</v>
      </c>
      <c r="O118" s="14">
        <f t="shared" si="16"/>
        <v>-0.9803952226004191</v>
      </c>
    </row>
    <row r="119" spans="1:15" ht="15">
      <c r="A119" s="1" t="s">
        <v>144</v>
      </c>
      <c r="B119" s="16">
        <v>1020.37</v>
      </c>
      <c r="C119" s="16">
        <v>12.655</v>
      </c>
      <c r="D119" s="2">
        <v>0.02098049958609711</v>
      </c>
      <c r="E119" s="2">
        <v>0.00024454105981969984</v>
      </c>
      <c r="F119" s="2">
        <v>0.0006524079320973242</v>
      </c>
      <c r="G119" s="2">
        <v>6.218356683127394E-06</v>
      </c>
      <c r="H119" s="2">
        <v>0.28221604718786364</v>
      </c>
      <c r="I119" s="2">
        <v>1.029473057928083E-05</v>
      </c>
      <c r="J119" s="2">
        <f t="shared" si="12"/>
        <v>0.2822035130463517</v>
      </c>
      <c r="K119" s="14">
        <f t="shared" si="17"/>
        <v>-19.66081550282106</v>
      </c>
      <c r="L119" s="14">
        <f t="shared" si="13"/>
        <v>2.458246613750159</v>
      </c>
      <c r="M119" s="15">
        <f t="shared" si="14"/>
        <v>1448.943628501713</v>
      </c>
      <c r="N119" s="3">
        <f t="shared" si="15"/>
        <v>1711.7241804113637</v>
      </c>
      <c r="O119" s="14">
        <f t="shared" si="16"/>
        <v>-0.9803491586717673</v>
      </c>
    </row>
    <row r="120" spans="1:256" ht="15">
      <c r="A120" s="1" t="s">
        <v>145</v>
      </c>
      <c r="B120" s="16">
        <v>2524.38</v>
      </c>
      <c r="C120" s="16">
        <v>41.6675</v>
      </c>
      <c r="D120" s="2">
        <v>0.0394123828017933</v>
      </c>
      <c r="E120" s="2">
        <v>3.32411693630385E-05</v>
      </c>
      <c r="F120" s="2">
        <v>0.000842158387331815</v>
      </c>
      <c r="G120" s="2">
        <v>1.12252394976631E-06</v>
      </c>
      <c r="H120" s="2">
        <v>0.281223483368162</v>
      </c>
      <c r="I120" s="2">
        <v>1.75589371422192E-05</v>
      </c>
      <c r="J120" s="2">
        <f t="shared" si="12"/>
        <v>0.28118288667329877</v>
      </c>
      <c r="K120" s="14">
        <f t="shared" si="17"/>
        <v>-54.762021410819095</v>
      </c>
      <c r="L120" s="14">
        <f t="shared" si="13"/>
        <v>0.402259921528092</v>
      </c>
      <c r="M120" s="15">
        <f t="shared" si="14"/>
        <v>2817.794035751958</v>
      </c>
      <c r="N120" s="3">
        <f t="shared" si="15"/>
        <v>2995.3219265037305</v>
      </c>
      <c r="O120" s="14">
        <f t="shared" si="16"/>
        <v>-0.9746337835141019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ht="15">
      <c r="A121" s="1" t="s">
        <v>146</v>
      </c>
      <c r="B121" s="16">
        <v>2584.26</v>
      </c>
      <c r="C121" s="16">
        <v>7.712500000000091</v>
      </c>
      <c r="D121" s="2">
        <v>0.035452102933701</v>
      </c>
      <c r="E121" s="2">
        <v>6.41993305471067E-05</v>
      </c>
      <c r="F121" s="2">
        <v>0.00082394733632639</v>
      </c>
      <c r="G121" s="2">
        <v>2.55537765971809E-06</v>
      </c>
      <c r="H121" s="2">
        <v>0.281311041269552</v>
      </c>
      <c r="I121" s="2">
        <v>1.46057948161847E-05</v>
      </c>
      <c r="J121" s="2">
        <f t="shared" si="12"/>
        <v>0.2812703573998191</v>
      </c>
      <c r="K121" s="14">
        <f t="shared" si="17"/>
        <v>-51.665607996832506</v>
      </c>
      <c r="L121" s="14">
        <f t="shared" si="13"/>
        <v>4.8968560524143</v>
      </c>
      <c r="M121" s="15">
        <f t="shared" si="14"/>
        <v>2697.784705536397</v>
      </c>
      <c r="N121" s="3">
        <f t="shared" si="15"/>
        <v>2766.5603027485713</v>
      </c>
      <c r="O121" s="14">
        <f t="shared" si="16"/>
        <v>-0.9751823091467955</v>
      </c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ht="15">
      <c r="A122" s="1" t="s">
        <v>147</v>
      </c>
      <c r="B122" s="16">
        <v>402.11582410484067</v>
      </c>
      <c r="C122" s="16">
        <v>6.0044880294267955</v>
      </c>
      <c r="D122" s="2">
        <v>0.0352551352906059</v>
      </c>
      <c r="E122" s="2">
        <v>0.000165301087773412</v>
      </c>
      <c r="F122" s="2">
        <v>0.000768768826459201</v>
      </c>
      <c r="G122" s="2">
        <v>2.14578271865154E-06</v>
      </c>
      <c r="H122" s="2">
        <v>0.282293755254812</v>
      </c>
      <c r="I122" s="2">
        <v>1.51046230859196E-05</v>
      </c>
      <c r="J122" s="2">
        <f t="shared" si="12"/>
        <v>0.2822879682310024</v>
      </c>
      <c r="K122" s="14">
        <f t="shared" si="17"/>
        <v>-16.912733410240357</v>
      </c>
      <c r="L122" s="14">
        <f t="shared" si="13"/>
        <v>-8.286564277312225</v>
      </c>
      <c r="M122" s="15">
        <f t="shared" si="14"/>
        <v>1345.4929660197013</v>
      </c>
      <c r="N122" s="3">
        <f t="shared" si="15"/>
        <v>1919.23480254474</v>
      </c>
      <c r="O122" s="14">
        <f t="shared" si="16"/>
        <v>-0.9768443124560482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ht="15">
      <c r="A123" s="1" t="s">
        <v>148</v>
      </c>
      <c r="B123" s="16">
        <v>1147.84</v>
      </c>
      <c r="C123" s="16">
        <v>16.665000000000077</v>
      </c>
      <c r="D123" s="2">
        <v>0.0892435955247551</v>
      </c>
      <c r="E123" s="2">
        <v>0.000447572946037472</v>
      </c>
      <c r="F123" s="2">
        <v>0.00186597424629589</v>
      </c>
      <c r="G123" s="2">
        <v>1.3580274674315E-05</v>
      </c>
      <c r="H123" s="2">
        <v>0.282091109775473</v>
      </c>
      <c r="I123" s="2">
        <v>1.37887679868032E-05</v>
      </c>
      <c r="J123" s="2">
        <f t="shared" si="12"/>
        <v>0.282050733835405</v>
      </c>
      <c r="K123" s="14">
        <f t="shared" si="17"/>
        <v>-24.079124684445176</v>
      </c>
      <c r="L123" s="14">
        <f t="shared" si="13"/>
        <v>-0.10227681222718665</v>
      </c>
      <c r="M123" s="15">
        <f t="shared" si="14"/>
        <v>1674.4307202331165</v>
      </c>
      <c r="N123" s="3">
        <f t="shared" si="15"/>
        <v>1969.999902442822</v>
      </c>
      <c r="O123" s="14">
        <f t="shared" si="16"/>
        <v>-0.9437959564368708</v>
      </c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ht="15">
      <c r="A124" s="1" t="s">
        <v>149</v>
      </c>
      <c r="B124" s="16">
        <v>1016.665</v>
      </c>
      <c r="C124" s="16">
        <v>12.965</v>
      </c>
      <c r="D124" s="2">
        <v>0.015263414145994</v>
      </c>
      <c r="E124" s="2">
        <v>0.000344169895630982</v>
      </c>
      <c r="F124" s="2">
        <v>0.00027294219159582</v>
      </c>
      <c r="G124" s="2">
        <v>5.78767151499665E-06</v>
      </c>
      <c r="H124" s="2">
        <v>0.282077870519282</v>
      </c>
      <c r="I124" s="2">
        <v>1.41071723837616E-05</v>
      </c>
      <c r="J124" s="2">
        <f t="shared" si="12"/>
        <v>0.28207264594179515</v>
      </c>
      <c r="K124" s="14">
        <f t="shared" si="17"/>
        <v>-24.547320127806806</v>
      </c>
      <c r="L124" s="14">
        <f t="shared" si="13"/>
        <v>-2.263075736309572</v>
      </c>
      <c r="M124" s="15">
        <f t="shared" si="14"/>
        <v>1623.572666054665</v>
      </c>
      <c r="N124" s="3">
        <f t="shared" si="15"/>
        <v>2005.541173933122</v>
      </c>
      <c r="O124" s="14">
        <f t="shared" si="16"/>
        <v>-0.9917788496507283</v>
      </c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ht="15">
      <c r="A125" s="1" t="s">
        <v>150</v>
      </c>
      <c r="B125" s="16">
        <v>1012.96</v>
      </c>
      <c r="C125" s="16">
        <v>5.400000000000034</v>
      </c>
      <c r="D125" s="2">
        <v>0.00399476796034525</v>
      </c>
      <c r="E125" s="2">
        <v>3.06951785794736E-05</v>
      </c>
      <c r="F125" s="2">
        <v>6.54355230682503E-05</v>
      </c>
      <c r="G125" s="2">
        <v>4.66995204530258E-07</v>
      </c>
      <c r="H125" s="2">
        <v>0.282038756337621</v>
      </c>
      <c r="I125" s="2">
        <v>1.38889772206469E-05</v>
      </c>
      <c r="J125" s="2">
        <f t="shared" si="12"/>
        <v>0.2820375083983537</v>
      </c>
      <c r="K125" s="14">
        <f t="shared" si="17"/>
        <v>-25.930561101489282</v>
      </c>
      <c r="L125" s="14">
        <f t="shared" si="13"/>
        <v>-3.5913192563474805</v>
      </c>
      <c r="M125" s="15">
        <f t="shared" si="14"/>
        <v>1667.9755354017727</v>
      </c>
      <c r="N125" s="3">
        <f t="shared" si="15"/>
        <v>2086.0303259225925</v>
      </c>
      <c r="O125" s="14">
        <f t="shared" si="16"/>
        <v>-0.9980290505099925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ht="15">
      <c r="A126" s="1" t="s">
        <v>151</v>
      </c>
      <c r="B126" s="16">
        <v>398.995243486843</v>
      </c>
      <c r="C126" s="16">
        <v>6.146286447940128</v>
      </c>
      <c r="D126" s="2">
        <v>0.0307989484199287</v>
      </c>
      <c r="E126" s="2">
        <v>0.000226342931768003</v>
      </c>
      <c r="F126" s="2">
        <v>0.000668047293838142</v>
      </c>
      <c r="G126" s="2">
        <v>3.08107579806191E-06</v>
      </c>
      <c r="H126" s="2">
        <v>0.282450203009019</v>
      </c>
      <c r="I126" s="2">
        <v>1.6272280573843E-05</v>
      </c>
      <c r="J126" s="2">
        <f t="shared" si="12"/>
        <v>0.28244521335290745</v>
      </c>
      <c r="K126" s="14">
        <f t="shared" si="17"/>
        <v>-11.380086818391089</v>
      </c>
      <c r="L126" s="14">
        <f t="shared" si="13"/>
        <v>-2.7896850779385307</v>
      </c>
      <c r="M126" s="15">
        <f t="shared" si="14"/>
        <v>1124.6799747106556</v>
      </c>
      <c r="N126" s="3">
        <f t="shared" si="15"/>
        <v>1569.1496133310268</v>
      </c>
      <c r="O126" s="14">
        <f t="shared" si="16"/>
        <v>-0.9798780935590921</v>
      </c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</row>
    <row r="127" spans="1:256" ht="15">
      <c r="A127" s="1" t="s">
        <v>152</v>
      </c>
      <c r="B127" s="16">
        <v>401.5735269946542</v>
      </c>
      <c r="C127" s="16">
        <v>5.328752722154832</v>
      </c>
      <c r="D127" s="2">
        <v>0.0495436643263293</v>
      </c>
      <c r="E127" s="2">
        <v>9.97392926600997E-05</v>
      </c>
      <c r="F127" s="2">
        <v>0.0011093618347418</v>
      </c>
      <c r="G127" s="2">
        <v>2.09521984333044E-06</v>
      </c>
      <c r="H127" s="2">
        <v>0.282216745398353</v>
      </c>
      <c r="I127" s="2">
        <v>1.34157358010107E-05</v>
      </c>
      <c r="J127" s="2">
        <f t="shared" si="12"/>
        <v>0.2822084058133855</v>
      </c>
      <c r="K127" s="14">
        <f t="shared" si="17"/>
        <v>-19.636123861167533</v>
      </c>
      <c r="L127" s="14">
        <f t="shared" si="13"/>
        <v>-11.114674083431142</v>
      </c>
      <c r="M127" s="15">
        <f t="shared" si="14"/>
        <v>1465.481292108447</v>
      </c>
      <c r="N127" s="3">
        <f t="shared" si="15"/>
        <v>2097.0414060833837</v>
      </c>
      <c r="O127" s="14">
        <f t="shared" si="16"/>
        <v>-0.9665854869053675</v>
      </c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</row>
    <row r="128" spans="1:256" ht="15">
      <c r="A128" s="1" t="s">
        <v>153</v>
      </c>
      <c r="B128" s="16">
        <v>399.98872121285297</v>
      </c>
      <c r="C128" s="16">
        <v>4.594343300560723</v>
      </c>
      <c r="D128" s="2">
        <v>0.0482589177245148</v>
      </c>
      <c r="E128" s="2">
        <v>0.00020790193596817</v>
      </c>
      <c r="F128" s="2">
        <v>0.00104142269056273</v>
      </c>
      <c r="G128" s="2">
        <v>2.21225784793514E-06</v>
      </c>
      <c r="H128" s="2">
        <v>0.282237817843081</v>
      </c>
      <c r="I128" s="2">
        <v>1.49117858268689E-05</v>
      </c>
      <c r="J128" s="2">
        <f t="shared" si="12"/>
        <v>0.28223001999989855</v>
      </c>
      <c r="K128" s="14">
        <f t="shared" si="17"/>
        <v>-18.890914125834215</v>
      </c>
      <c r="L128" s="14">
        <f t="shared" si="13"/>
        <v>-10.384587919345378</v>
      </c>
      <c r="M128" s="15">
        <f t="shared" si="14"/>
        <v>1433.41368595666</v>
      </c>
      <c r="N128" s="3">
        <f t="shared" si="15"/>
        <v>2049.8790184224786</v>
      </c>
      <c r="O128" s="14">
        <f t="shared" si="16"/>
        <v>-0.9686318466697973</v>
      </c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</row>
    <row r="129" spans="1:256" ht="15">
      <c r="A129" s="1" t="s">
        <v>154</v>
      </c>
      <c r="B129" s="16">
        <v>399.73390636416235</v>
      </c>
      <c r="C129" s="16">
        <v>4.367429609251531</v>
      </c>
      <c r="D129" s="2">
        <v>0.0572532442979774</v>
      </c>
      <c r="E129" s="2">
        <v>0.000123565805439827</v>
      </c>
      <c r="F129" s="2">
        <v>0.00121995522166509</v>
      </c>
      <c r="G129" s="2">
        <v>2.8736419356832E-06</v>
      </c>
      <c r="H129" s="2">
        <v>0.282185531940219</v>
      </c>
      <c r="I129" s="2">
        <v>1.36349126927525E-05</v>
      </c>
      <c r="J129" s="2">
        <f t="shared" si="12"/>
        <v>0.28217640314298914</v>
      </c>
      <c r="K129" s="14">
        <f t="shared" si="17"/>
        <v>-20.739962223311757</v>
      </c>
      <c r="L129" s="14">
        <f t="shared" si="13"/>
        <v>-12.287991925682418</v>
      </c>
      <c r="M129" s="15">
        <f t="shared" si="14"/>
        <v>1513.5607565921644</v>
      </c>
      <c r="N129" s="3">
        <f t="shared" si="15"/>
        <v>2169.48966033182</v>
      </c>
      <c r="O129" s="14">
        <f t="shared" si="16"/>
        <v>-0.9632543607932201</v>
      </c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  <c r="IV129" s="29"/>
    </row>
    <row r="130" spans="1:256" ht="15">
      <c r="A130" s="1" t="s">
        <v>155</v>
      </c>
      <c r="B130" s="16">
        <v>1275.925</v>
      </c>
      <c r="C130" s="16">
        <v>9.262499999999932</v>
      </c>
      <c r="D130" s="2">
        <v>0.0667399054212313</v>
      </c>
      <c r="E130" s="2">
        <v>0.000526230809433595</v>
      </c>
      <c r="F130" s="2">
        <v>0.00143497239446786</v>
      </c>
      <c r="G130" s="2">
        <v>6.95908080925732E-06</v>
      </c>
      <c r="H130" s="2">
        <v>0.282056045019035</v>
      </c>
      <c r="I130" s="2">
        <v>1.5864046081541E-05</v>
      </c>
      <c r="J130" s="2">
        <f t="shared" si="12"/>
        <v>0.2820214888959694</v>
      </c>
      <c r="K130" s="14">
        <f t="shared" si="17"/>
        <v>-25.319161054313533</v>
      </c>
      <c r="L130" s="14">
        <f t="shared" si="13"/>
        <v>1.7374349227683439</v>
      </c>
      <c r="M130" s="15">
        <f t="shared" si="14"/>
        <v>1704.4996586889013</v>
      </c>
      <c r="N130" s="3">
        <f t="shared" si="15"/>
        <v>1952.9476597551002</v>
      </c>
      <c r="O130" s="14">
        <f t="shared" si="16"/>
        <v>-0.9567779399256668</v>
      </c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  <c r="IV130" s="29"/>
    </row>
    <row r="131" spans="1:256" ht="15">
      <c r="A131" s="1" t="s">
        <v>156</v>
      </c>
      <c r="B131" s="16">
        <v>2154.625</v>
      </c>
      <c r="C131" s="16">
        <v>16.822499999999764</v>
      </c>
      <c r="D131" s="2">
        <v>0.0362214898567463</v>
      </c>
      <c r="E131" s="2">
        <v>0.000241256807011931</v>
      </c>
      <c r="F131" s="2">
        <v>0.000727925332756813</v>
      </c>
      <c r="G131" s="2">
        <v>2.01612628686571E-06</v>
      </c>
      <c r="H131" s="2">
        <v>0.281331832326385</v>
      </c>
      <c r="I131" s="2">
        <v>1.54966578845625E-05</v>
      </c>
      <c r="J131" s="2">
        <f t="shared" si="12"/>
        <v>0.28130198589749644</v>
      </c>
      <c r="K131" s="14">
        <f t="shared" si="17"/>
        <v>-50.93034931375917</v>
      </c>
      <c r="L131" s="14">
        <f t="shared" si="13"/>
        <v>-3.864320774211727</v>
      </c>
      <c r="M131" s="15">
        <f t="shared" si="14"/>
        <v>2662.926937741665</v>
      </c>
      <c r="N131" s="3">
        <f t="shared" si="15"/>
        <v>2972.9525630787844</v>
      </c>
      <c r="O131" s="14">
        <f t="shared" si="16"/>
        <v>-0.9780745381699755</v>
      </c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</row>
    <row r="132" spans="1:256" ht="15">
      <c r="A132" s="1" t="s">
        <v>157</v>
      </c>
      <c r="B132" s="16">
        <v>1494.75</v>
      </c>
      <c r="C132" s="16">
        <v>9.25750000000005</v>
      </c>
      <c r="D132" s="2">
        <v>0.0710420251149858</v>
      </c>
      <c r="E132" s="2">
        <v>0.000161583196517033</v>
      </c>
      <c r="F132" s="2">
        <v>0.0014013543677783</v>
      </c>
      <c r="G132" s="2">
        <v>1.9869215551552E-06</v>
      </c>
      <c r="H132" s="2">
        <v>0.281665936902798</v>
      </c>
      <c r="I132" s="2">
        <v>1.49821569541837E-05</v>
      </c>
      <c r="J132" s="2">
        <f t="shared" si="12"/>
        <v>0.2816263216104765</v>
      </c>
      <c r="K132" s="14">
        <f t="shared" si="17"/>
        <v>-39.115014824735454</v>
      </c>
      <c r="L132" s="14">
        <f t="shared" si="13"/>
        <v>-7.34965884701122</v>
      </c>
      <c r="M132" s="15">
        <f t="shared" si="14"/>
        <v>2247.8771200655947</v>
      </c>
      <c r="N132" s="3">
        <f t="shared" si="15"/>
        <v>2685.552683468991</v>
      </c>
      <c r="O132" s="14">
        <f t="shared" si="16"/>
        <v>-0.9577905310910151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  <c r="IV132" s="29"/>
    </row>
    <row r="133" spans="1:256" ht="15">
      <c r="A133" s="1" t="s">
        <v>158</v>
      </c>
      <c r="B133" s="16">
        <v>952.4491071385227</v>
      </c>
      <c r="C133" s="16">
        <v>10.508021631652468</v>
      </c>
      <c r="D133" s="2">
        <v>0.0592383108111349</v>
      </c>
      <c r="E133" s="2">
        <v>0.000398834245664597</v>
      </c>
      <c r="F133" s="2">
        <v>0.00127814636262535</v>
      </c>
      <c r="G133" s="2">
        <v>1.12612548762947E-05</v>
      </c>
      <c r="H133" s="2">
        <v>0.281895569757661</v>
      </c>
      <c r="I133" s="2">
        <v>1.31007391133261E-05</v>
      </c>
      <c r="J133" s="2">
        <f t="shared" si="12"/>
        <v>0.28187266297275027</v>
      </c>
      <c r="K133" s="14">
        <f t="shared" si="17"/>
        <v>-30.994237135890668</v>
      </c>
      <c r="L133" s="14">
        <f t="shared" si="13"/>
        <v>-10.785097279890632</v>
      </c>
      <c r="M133" s="15">
        <f t="shared" si="14"/>
        <v>1921.5123505968634</v>
      </c>
      <c r="N133" s="3">
        <f t="shared" si="15"/>
        <v>2489.7805176286315</v>
      </c>
      <c r="O133" s="14">
        <f t="shared" si="16"/>
        <v>-0.9615016155835738</v>
      </c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</row>
    <row r="134" spans="1:256" ht="15">
      <c r="A134" s="1" t="s">
        <v>159</v>
      </c>
      <c r="B134" s="16">
        <v>204.703642230017</v>
      </c>
      <c r="C134" s="16">
        <v>2.663070916978427</v>
      </c>
      <c r="D134" s="2">
        <v>0.0589107457860181</v>
      </c>
      <c r="E134" s="2">
        <v>0.000175106997167258</v>
      </c>
      <c r="F134" s="2">
        <v>0.00118961949557791</v>
      </c>
      <c r="G134" s="2">
        <v>1.6986864178785E-06</v>
      </c>
      <c r="H134" s="2">
        <v>0.282344789655952</v>
      </c>
      <c r="I134" s="2">
        <v>1.32289080003869E-05</v>
      </c>
      <c r="J134" s="2">
        <f t="shared" si="12"/>
        <v>0.2823402393379286</v>
      </c>
      <c r="K134" s="14">
        <f t="shared" si="17"/>
        <v>-15.107943645340516</v>
      </c>
      <c r="L134" s="14">
        <f t="shared" si="13"/>
        <v>-10.782783968317222</v>
      </c>
      <c r="M134" s="15">
        <f t="shared" si="14"/>
        <v>1288.7742026835172</v>
      </c>
      <c r="N134" s="3">
        <f t="shared" si="15"/>
        <v>1928.5851529219185</v>
      </c>
      <c r="O134" s="14">
        <f t="shared" si="16"/>
        <v>-0.9641680874825931</v>
      </c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  <c r="IV134" s="29"/>
    </row>
    <row r="135" spans="1:256" ht="15">
      <c r="A135" s="1" t="s">
        <v>160</v>
      </c>
      <c r="B135" s="16">
        <v>949.995</v>
      </c>
      <c r="C135" s="16">
        <v>10.0325</v>
      </c>
      <c r="D135" s="2">
        <v>0.0458209662416663</v>
      </c>
      <c r="E135" s="2">
        <v>0.000234110118358162</v>
      </c>
      <c r="F135" s="2">
        <v>0.000864898876865318</v>
      </c>
      <c r="G135" s="2">
        <v>4.44128282313764E-06</v>
      </c>
      <c r="H135" s="2">
        <v>0.281894633417565</v>
      </c>
      <c r="I135" s="2">
        <v>9.95539621773975E-06</v>
      </c>
      <c r="J135" s="2">
        <f t="shared" si="12"/>
        <v>0.2818791730984069</v>
      </c>
      <c r="K135" s="14">
        <f t="shared" si="17"/>
        <v>-31.027350035895964</v>
      </c>
      <c r="L135" s="14">
        <f t="shared" si="13"/>
        <v>-10.609142643221992</v>
      </c>
      <c r="M135" s="15">
        <f t="shared" si="14"/>
        <v>1902.0187315073767</v>
      </c>
      <c r="N135" s="3">
        <f t="shared" si="15"/>
        <v>2477.108102788695</v>
      </c>
      <c r="O135" s="14">
        <f t="shared" si="16"/>
        <v>-0.9739488290100807</v>
      </c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</row>
    <row r="136" spans="1:256" ht="15">
      <c r="A136" s="1" t="s">
        <v>161</v>
      </c>
      <c r="B136" s="16">
        <v>401.07797618857506</v>
      </c>
      <c r="C136" s="16">
        <v>3.795673182934479</v>
      </c>
      <c r="D136" s="2">
        <v>0.0750743124199303</v>
      </c>
      <c r="E136" s="2">
        <v>0.000568723484531518</v>
      </c>
      <c r="F136" s="2">
        <v>0.00143238448606507</v>
      </c>
      <c r="G136" s="2">
        <v>1.21207442623018E-05</v>
      </c>
      <c r="H136" s="2">
        <v>0.282287843161611</v>
      </c>
      <c r="I136" s="2">
        <v>1.13948950511845E-05</v>
      </c>
      <c r="J136" s="2">
        <f t="shared" si="12"/>
        <v>0.2822770886038589</v>
      </c>
      <c r="K136" s="14">
        <f t="shared" si="17"/>
        <v>-17.12180974032251</v>
      </c>
      <c r="L136" s="14">
        <f t="shared" si="13"/>
        <v>-8.694550439818372</v>
      </c>
      <c r="M136" s="15">
        <f t="shared" si="14"/>
        <v>1377.6987075061518</v>
      </c>
      <c r="N136" s="3">
        <f t="shared" si="15"/>
        <v>1943.961211971202</v>
      </c>
      <c r="O136" s="14">
        <f t="shared" si="16"/>
        <v>-0.9568558889739437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</row>
    <row r="137" spans="1:256" ht="15">
      <c r="A137" s="1" t="s">
        <v>162</v>
      </c>
      <c r="B137" s="16">
        <v>1322.22</v>
      </c>
      <c r="C137" s="16">
        <v>9.722500000000082</v>
      </c>
      <c r="D137" s="2">
        <v>0.0468317125989775</v>
      </c>
      <c r="E137" s="2">
        <v>0.000221632740062064</v>
      </c>
      <c r="F137" s="2">
        <v>0.000886287839715599</v>
      </c>
      <c r="G137" s="2">
        <v>2.657466250881E-06</v>
      </c>
      <c r="H137" s="2">
        <v>0.281910982184586</v>
      </c>
      <c r="I137" s="2">
        <v>1.11858845856845E-05</v>
      </c>
      <c r="J137" s="2">
        <f t="shared" si="12"/>
        <v>0.28188885515717965</v>
      </c>
      <c r="K137" s="14">
        <f t="shared" si="17"/>
        <v>-30.449189290807645</v>
      </c>
      <c r="L137" s="14">
        <f t="shared" si="13"/>
        <v>-1.9250317039298803</v>
      </c>
      <c r="M137" s="15">
        <f t="shared" si="14"/>
        <v>1880.5265545366697</v>
      </c>
      <c r="N137" s="3">
        <f t="shared" si="15"/>
        <v>2217.272688377834</v>
      </c>
      <c r="O137" s="14">
        <f t="shared" si="16"/>
        <v>-0.9733045831410965</v>
      </c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</row>
    <row r="138" spans="1:256" ht="15">
      <c r="A138" s="1" t="s">
        <v>163</v>
      </c>
      <c r="B138" s="16">
        <v>400.7887413823299</v>
      </c>
      <c r="C138" s="16">
        <v>4.2862609934974785</v>
      </c>
      <c r="D138" s="2">
        <v>0.139049731348902</v>
      </c>
      <c r="E138" s="2">
        <v>0.000822084315310447</v>
      </c>
      <c r="F138" s="2">
        <v>0.00269214299041369</v>
      </c>
      <c r="G138" s="2">
        <v>1.00592328869713E-05</v>
      </c>
      <c r="H138" s="2">
        <v>0.28239349957549</v>
      </c>
      <c r="I138" s="2">
        <v>1.04600890100509E-05</v>
      </c>
      <c r="J138" s="2">
        <f t="shared" si="12"/>
        <v>0.2823733011928016</v>
      </c>
      <c r="K138" s="14">
        <f t="shared" si="17"/>
        <v>-13.385357266987308</v>
      </c>
      <c r="L138" s="14">
        <f t="shared" si="13"/>
        <v>-5.2954521745185446</v>
      </c>
      <c r="M138" s="15">
        <f t="shared" si="14"/>
        <v>1270.9477986752336</v>
      </c>
      <c r="N138" s="3">
        <f t="shared" si="15"/>
        <v>1728.634864243853</v>
      </c>
      <c r="O138" s="14">
        <f t="shared" si="16"/>
        <v>-0.918911355710431</v>
      </c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</row>
    <row r="139" spans="1:15" ht="15.75" customHeight="1">
      <c r="A139" s="36" t="s">
        <v>164</v>
      </c>
      <c r="B139" s="36"/>
      <c r="C139" s="36"/>
      <c r="D139" s="36"/>
      <c r="E139" s="36"/>
      <c r="F139" s="36"/>
      <c r="G139" s="36"/>
      <c r="H139" s="36"/>
      <c r="I139" s="36"/>
      <c r="K139" s="14"/>
      <c r="L139" s="14"/>
      <c r="M139" s="15"/>
      <c r="O139" s="14"/>
    </row>
    <row r="140" spans="1:15" ht="15">
      <c r="A140" s="1" t="s">
        <v>165</v>
      </c>
      <c r="B140" s="16">
        <v>981.3652124163862</v>
      </c>
      <c r="C140" s="16">
        <v>24.722224817669144</v>
      </c>
      <c r="D140" s="2">
        <v>0.01730079244399935</v>
      </c>
      <c r="E140" s="2">
        <v>1.8984818958313087E-05</v>
      </c>
      <c r="F140" s="2">
        <v>0.0005193888388564834</v>
      </c>
      <c r="G140" s="2">
        <v>1.3166853053805113E-06</v>
      </c>
      <c r="H140" s="2">
        <v>0.28209469839189205</v>
      </c>
      <c r="I140" s="2">
        <v>1.0275170630155956E-05</v>
      </c>
      <c r="J140" s="2">
        <f aca="true" t="shared" si="18" ref="J140:J220">(H140-F140*(EXP(0.00001865*B140)-1))</f>
        <v>0.2820851047721934</v>
      </c>
      <c r="K140" s="14">
        <f t="shared" si="17"/>
        <v>-23.952216206271082</v>
      </c>
      <c r="L140" s="14">
        <f aca="true" t="shared" si="19" ref="L140:L220">((H140-F140*(EXP(0.00001865*B140)-1))/(0.282772-0.0332*(EXP(0.00001865*B140)-1))-1)*10000</f>
        <v>-2.6105432552658847</v>
      </c>
      <c r="M140" s="15">
        <f aca="true" t="shared" si="20" ref="M140:M220">10000/0.1865*LN(1+(H140-0.28325)/(F140-0.0384))</f>
        <v>1610.866505521017</v>
      </c>
      <c r="N140" s="3">
        <f aca="true" t="shared" si="21" ref="N140:N201">M140-(M140-B140)*((-0.5482-O140)/(-0.5482-0.1566))</f>
        <v>2000.4246973080935</v>
      </c>
      <c r="O140" s="14">
        <f aca="true" t="shared" si="22" ref="O140:O220">F140/0.0332-1</f>
        <v>-0.9843557578657686</v>
      </c>
    </row>
    <row r="141" spans="1:15" ht="15">
      <c r="A141" s="1" t="s">
        <v>166</v>
      </c>
      <c r="B141" s="16">
        <v>1680.555</v>
      </c>
      <c r="C141" s="16">
        <v>46.29750000000013</v>
      </c>
      <c r="D141" s="2">
        <v>0.014425626310080467</v>
      </c>
      <c r="E141" s="2">
        <v>7.503394915948516E-05</v>
      </c>
      <c r="F141" s="2">
        <v>0.00047995989983753534</v>
      </c>
      <c r="G141" s="2">
        <v>1.7652976445938709E-06</v>
      </c>
      <c r="H141" s="2">
        <v>0.2817705614720827</v>
      </c>
      <c r="I141" s="2">
        <v>9.398913043435803E-06</v>
      </c>
      <c r="J141" s="2">
        <f t="shared" si="18"/>
        <v>0.2817552801756148</v>
      </c>
      <c r="K141" s="14">
        <f t="shared" si="17"/>
        <v>-35.41505268970568</v>
      </c>
      <c r="L141" s="14">
        <f t="shared" si="19"/>
        <v>1.4314050960284597</v>
      </c>
      <c r="M141" s="15">
        <f t="shared" si="20"/>
        <v>2052.1634609374287</v>
      </c>
      <c r="N141" s="3">
        <f t="shared" si="21"/>
        <v>2282.7544073710274</v>
      </c>
      <c r="O141" s="14">
        <f t="shared" si="22"/>
        <v>-0.9855433765109176</v>
      </c>
    </row>
    <row r="142" spans="1:15" ht="15">
      <c r="A142" s="1" t="s">
        <v>167</v>
      </c>
      <c r="B142" s="16">
        <v>953.8470319728108</v>
      </c>
      <c r="C142" s="16">
        <v>23.475980681142346</v>
      </c>
      <c r="D142" s="2">
        <v>0.007868609066889147</v>
      </c>
      <c r="E142" s="2">
        <v>8.028341861508014E-05</v>
      </c>
      <c r="F142" s="2">
        <v>0.0002340329903261332</v>
      </c>
      <c r="G142" s="2">
        <v>1.924043894740055E-06</v>
      </c>
      <c r="H142" s="2">
        <v>0.282306360153423</v>
      </c>
      <c r="I142" s="2">
        <v>8.795364140052179E-06</v>
      </c>
      <c r="J142" s="2">
        <f t="shared" si="18"/>
        <v>0.28230215963142896</v>
      </c>
      <c r="K142" s="14">
        <f t="shared" si="17"/>
        <v>-16.46697150273213</v>
      </c>
      <c r="L142" s="14">
        <f t="shared" si="19"/>
        <v>4.4669662541996225</v>
      </c>
      <c r="M142" s="15">
        <f t="shared" si="20"/>
        <v>1309.594312416751</v>
      </c>
      <c r="N142" s="3">
        <f t="shared" si="21"/>
        <v>1534.0819576971826</v>
      </c>
      <c r="O142" s="14">
        <f t="shared" si="22"/>
        <v>-0.9929508135443936</v>
      </c>
    </row>
    <row r="143" spans="1:15" ht="15">
      <c r="A143" s="1" t="s">
        <v>168</v>
      </c>
      <c r="B143" s="16">
        <v>975.583958879497</v>
      </c>
      <c r="C143" s="16">
        <v>23.759984513137624</v>
      </c>
      <c r="D143" s="2">
        <v>0.01740184352399781</v>
      </c>
      <c r="E143" s="2">
        <v>4.668787965682231E-05</v>
      </c>
      <c r="F143" s="2">
        <v>0.0005386751455827421</v>
      </c>
      <c r="G143" s="2">
        <v>2.0324375403385045E-06</v>
      </c>
      <c r="H143" s="2">
        <v>0.28214703573018035</v>
      </c>
      <c r="I143" s="2">
        <v>1.0481601007778259E-05</v>
      </c>
      <c r="J143" s="2">
        <f t="shared" si="18"/>
        <v>0.2821371450233054</v>
      </c>
      <c r="K143" s="14">
        <f t="shared" si="17"/>
        <v>-22.10134913710249</v>
      </c>
      <c r="L143" s="14">
        <f t="shared" si="19"/>
        <v>-0.8953734869110441</v>
      </c>
      <c r="M143" s="15">
        <f t="shared" si="20"/>
        <v>1539.7010450581529</v>
      </c>
      <c r="N143" s="3">
        <f t="shared" si="21"/>
        <v>1888.3321636467022</v>
      </c>
      <c r="O143" s="14">
        <f t="shared" si="22"/>
        <v>-0.983774845012568</v>
      </c>
    </row>
    <row r="144" spans="1:15" ht="15">
      <c r="A144" s="1" t="s">
        <v>169</v>
      </c>
      <c r="B144" s="16">
        <v>1164.82</v>
      </c>
      <c r="C144" s="16">
        <v>49.6925</v>
      </c>
      <c r="D144" s="2">
        <v>0.014053980038533807</v>
      </c>
      <c r="E144" s="2">
        <v>0.00011685729696376492</v>
      </c>
      <c r="F144" s="2">
        <v>0.0004689378725245154</v>
      </c>
      <c r="G144" s="2">
        <v>3.114198960459491E-06</v>
      </c>
      <c r="H144" s="2">
        <v>0.28158511972708794</v>
      </c>
      <c r="I144" s="2">
        <v>9.035562275890548E-06</v>
      </c>
      <c r="J144" s="2">
        <f t="shared" si="18"/>
        <v>0.2815748211129391</v>
      </c>
      <c r="K144" s="14">
        <f t="shared" si="17"/>
        <v>-41.97304800022894</v>
      </c>
      <c r="L144" s="14">
        <f t="shared" si="19"/>
        <v>-16.595157866805543</v>
      </c>
      <c r="M144" s="15">
        <f t="shared" si="20"/>
        <v>2303.286367770093</v>
      </c>
      <c r="N144" s="3">
        <f t="shared" si="21"/>
        <v>3010.2652034382613</v>
      </c>
      <c r="O144" s="14">
        <f t="shared" si="22"/>
        <v>-0.9858753652854062</v>
      </c>
    </row>
    <row r="145" spans="1:15" ht="15">
      <c r="A145" s="1" t="s">
        <v>170</v>
      </c>
      <c r="B145" s="16">
        <v>2768.52</v>
      </c>
      <c r="C145" s="16">
        <v>42.127500000000055</v>
      </c>
      <c r="D145" s="2">
        <v>0.032011758166050584</v>
      </c>
      <c r="E145" s="2">
        <v>3.509217825110822E-05</v>
      </c>
      <c r="F145" s="2">
        <v>0.0010440740663200897</v>
      </c>
      <c r="G145" s="2">
        <v>1.448738434438852E-06</v>
      </c>
      <c r="H145" s="2">
        <v>0.28096874526871934</v>
      </c>
      <c r="I145" s="2">
        <v>8.165483008028146E-06</v>
      </c>
      <c r="J145" s="2">
        <f t="shared" si="18"/>
        <v>0.28091342070571484</v>
      </c>
      <c r="K145" s="14">
        <f t="shared" si="17"/>
        <v>-63.7706254961834</v>
      </c>
      <c r="L145" s="14">
        <f t="shared" si="19"/>
        <v>-3.5350923114263466</v>
      </c>
      <c r="M145" s="15">
        <f t="shared" si="20"/>
        <v>3178.339137534086</v>
      </c>
      <c r="N145" s="3">
        <f t="shared" si="21"/>
        <v>3422.760659021737</v>
      </c>
      <c r="O145" s="14">
        <f t="shared" si="22"/>
        <v>-0.9685519859542142</v>
      </c>
    </row>
    <row r="146" spans="1:15" ht="15">
      <c r="A146" s="1" t="s">
        <v>171</v>
      </c>
      <c r="B146" s="16">
        <v>517.5734637179432</v>
      </c>
      <c r="C146" s="16">
        <v>13.397600350527455</v>
      </c>
      <c r="D146" s="2">
        <v>0.013289419936449609</v>
      </c>
      <c r="E146" s="2">
        <v>0.0003107619190822909</v>
      </c>
      <c r="F146" s="2">
        <v>0.00040725592180127326</v>
      </c>
      <c r="G146" s="2">
        <v>8.501337484887496E-06</v>
      </c>
      <c r="H146" s="2">
        <v>0.2821054767930085</v>
      </c>
      <c r="I146" s="2">
        <v>9.239326864373136E-06</v>
      </c>
      <c r="J146" s="2">
        <f t="shared" si="18"/>
        <v>0.28210152662107574</v>
      </c>
      <c r="K146" s="14">
        <f t="shared" si="17"/>
        <v>-23.57104688552991</v>
      </c>
      <c r="L146" s="14">
        <f t="shared" si="19"/>
        <v>-12.336716871197417</v>
      </c>
      <c r="M146" s="15">
        <f t="shared" si="20"/>
        <v>1591.417928619034</v>
      </c>
      <c r="N146" s="3">
        <f t="shared" si="21"/>
        <v>2261.097771718174</v>
      </c>
      <c r="O146" s="14">
        <f t="shared" si="22"/>
        <v>-0.9877332553674315</v>
      </c>
    </row>
    <row r="147" spans="1:15" ht="15">
      <c r="A147" s="1" t="s">
        <v>172</v>
      </c>
      <c r="B147" s="16">
        <v>810.5820816315351</v>
      </c>
      <c r="C147" s="16">
        <v>20.835077054113526</v>
      </c>
      <c r="D147" s="2">
        <v>0.008246763084832668</v>
      </c>
      <c r="E147" s="2">
        <v>3.3500360228748883E-05</v>
      </c>
      <c r="F147" s="2">
        <v>0.00025665800577974934</v>
      </c>
      <c r="G147" s="2">
        <v>8.602101251082993E-07</v>
      </c>
      <c r="H147" s="2">
        <v>0.2819344871599966</v>
      </c>
      <c r="I147" s="2">
        <v>9.551026905363634E-06</v>
      </c>
      <c r="J147" s="2">
        <f t="shared" si="18"/>
        <v>0.28193057769365537</v>
      </c>
      <c r="K147" s="14">
        <f t="shared" si="17"/>
        <v>-29.617955101758355</v>
      </c>
      <c r="L147" s="14">
        <f t="shared" si="19"/>
        <v>-11.893493583237102</v>
      </c>
      <c r="M147" s="15">
        <f t="shared" si="20"/>
        <v>1818.08356693449</v>
      </c>
      <c r="N147" s="3">
        <f t="shared" si="21"/>
        <v>2452.8743115168145</v>
      </c>
      <c r="O147" s="14">
        <f t="shared" si="22"/>
        <v>-0.9922693371753087</v>
      </c>
    </row>
    <row r="148" spans="1:15" ht="15">
      <c r="A148" s="1" t="s">
        <v>173</v>
      </c>
      <c r="B148" s="16">
        <v>1249.995</v>
      </c>
      <c r="C148" s="16">
        <v>16.205</v>
      </c>
      <c r="D148" s="2">
        <v>0.01649890633403573</v>
      </c>
      <c r="E148" s="2">
        <v>5.837084024586994E-05</v>
      </c>
      <c r="F148" s="2">
        <v>0.0005327926034033289</v>
      </c>
      <c r="G148" s="2">
        <v>2.323438791538128E-06</v>
      </c>
      <c r="H148" s="2">
        <v>0.2817817370953519</v>
      </c>
      <c r="I148" s="2">
        <v>7.688998773202091E-06</v>
      </c>
      <c r="J148" s="2">
        <f t="shared" si="18"/>
        <v>0.2817691705078922</v>
      </c>
      <c r="K148" s="14">
        <f t="shared" si="17"/>
        <v>-35.01983593312219</v>
      </c>
      <c r="L148" s="14">
        <f t="shared" si="19"/>
        <v>-7.7934085585662505</v>
      </c>
      <c r="M148" s="15">
        <f t="shared" si="20"/>
        <v>2039.740839556445</v>
      </c>
      <c r="N148" s="3">
        <f t="shared" si="21"/>
        <v>2528.011771430691</v>
      </c>
      <c r="O148" s="14">
        <f t="shared" si="22"/>
        <v>-0.983952030017972</v>
      </c>
    </row>
    <row r="149" spans="1:15" ht="15">
      <c r="A149" s="1" t="s">
        <v>174</v>
      </c>
      <c r="B149" s="16">
        <v>1033.335</v>
      </c>
      <c r="C149" s="16">
        <v>51.85249999999991</v>
      </c>
      <c r="D149" s="2">
        <v>0.008522766291956576</v>
      </c>
      <c r="E149" s="2">
        <v>3.8143571094197225E-05</v>
      </c>
      <c r="F149" s="2">
        <v>0.0002705595600411373</v>
      </c>
      <c r="G149" s="2">
        <v>1.4411050385618472E-06</v>
      </c>
      <c r="H149" s="2">
        <v>0.28188347405291503</v>
      </c>
      <c r="I149" s="2">
        <v>9.329181160976482E-06</v>
      </c>
      <c r="J149" s="2">
        <f t="shared" si="18"/>
        <v>0.28187820934385066</v>
      </c>
      <c r="K149" s="14">
        <f t="shared" si="17"/>
        <v>-31.421991819734487</v>
      </c>
      <c r="L149" s="14">
        <f t="shared" si="19"/>
        <v>-8.782079798830278</v>
      </c>
      <c r="M149" s="15">
        <f t="shared" si="20"/>
        <v>1888.0349172867</v>
      </c>
      <c r="N149" s="3">
        <f t="shared" si="21"/>
        <v>2426.043067840051</v>
      </c>
      <c r="O149" s="14">
        <f t="shared" si="22"/>
        <v>-0.9918506156614115</v>
      </c>
    </row>
    <row r="150" spans="1:15" ht="15">
      <c r="A150" s="1" t="s">
        <v>175</v>
      </c>
      <c r="B150" s="16">
        <v>988.5436137722862</v>
      </c>
      <c r="C150" s="16">
        <v>25.31300431296961</v>
      </c>
      <c r="D150" s="2">
        <v>0.022995117204159643</v>
      </c>
      <c r="E150" s="2">
        <v>0.00022999203252566967</v>
      </c>
      <c r="F150" s="2">
        <v>0.0006748362128828164</v>
      </c>
      <c r="G150" s="2">
        <v>7.927352875424736E-06</v>
      </c>
      <c r="H150" s="2">
        <v>0.2814998018223313</v>
      </c>
      <c r="I150" s="2">
        <v>9.055440461882784E-06</v>
      </c>
      <c r="J150" s="2">
        <f t="shared" si="18"/>
        <v>0.28148724491754606</v>
      </c>
      <c r="K150" s="14">
        <f t="shared" si="17"/>
        <v>-44.99024576933741</v>
      </c>
      <c r="L150" s="14">
        <f t="shared" si="19"/>
        <v>-23.639251526955675</v>
      </c>
      <c r="M150" s="15">
        <f t="shared" si="20"/>
        <v>2431.6023226427806</v>
      </c>
      <c r="N150" s="3">
        <f t="shared" si="21"/>
        <v>3315.0327252224047</v>
      </c>
      <c r="O150" s="14">
        <f t="shared" si="22"/>
        <v>-0.9796736080456983</v>
      </c>
    </row>
    <row r="151" spans="1:15" ht="15">
      <c r="A151" s="1" t="s">
        <v>176</v>
      </c>
      <c r="B151" s="16">
        <v>426.8837124030249</v>
      </c>
      <c r="C151" s="16">
        <v>10.977096382703337</v>
      </c>
      <c r="D151" s="2">
        <v>0.029810287969475182</v>
      </c>
      <c r="E151" s="2">
        <v>0.00015674584612721874</v>
      </c>
      <c r="F151" s="2">
        <v>0.0011420554120638758</v>
      </c>
      <c r="G151" s="2">
        <v>7.00811316782223E-06</v>
      </c>
      <c r="H151" s="2">
        <v>0.2825502320798176</v>
      </c>
      <c r="I151" s="2">
        <v>9.851456363935155E-06</v>
      </c>
      <c r="J151" s="2">
        <f t="shared" si="18"/>
        <v>0.28254110345126016</v>
      </c>
      <c r="K151" s="14">
        <f t="shared" si="17"/>
        <v>-7.842640720524541</v>
      </c>
      <c r="L151" s="14">
        <f t="shared" si="19"/>
        <v>1.2203704410840288</v>
      </c>
      <c r="M151" s="15">
        <f t="shared" si="20"/>
        <v>997.7218083311518</v>
      </c>
      <c r="N151" s="3">
        <f t="shared" si="21"/>
        <v>1335.7868537388863</v>
      </c>
      <c r="O151" s="14">
        <f t="shared" si="22"/>
        <v>-0.9656007406004856</v>
      </c>
    </row>
    <row r="152" spans="1:15" ht="15">
      <c r="A152" s="1" t="s">
        <v>177</v>
      </c>
      <c r="B152" s="16">
        <v>1109.26</v>
      </c>
      <c r="C152" s="16">
        <v>51.39</v>
      </c>
      <c r="D152" s="2">
        <v>0.02705816774601794</v>
      </c>
      <c r="E152" s="2">
        <v>7.68552720939761E-05</v>
      </c>
      <c r="F152" s="2">
        <v>0.0008028733042977203</v>
      </c>
      <c r="G152" s="2">
        <v>1.8858358373059342E-06</v>
      </c>
      <c r="H152" s="2">
        <v>0.2820379229053726</v>
      </c>
      <c r="I152" s="2">
        <v>9.452617748747576E-06</v>
      </c>
      <c r="J152" s="2">
        <f t="shared" si="18"/>
        <v>0.28202114030598424</v>
      </c>
      <c r="K152" s="14">
        <f t="shared" si="17"/>
        <v>-25.960034749813452</v>
      </c>
      <c r="L152" s="14">
        <f t="shared" si="19"/>
        <v>-2.016263418352926</v>
      </c>
      <c r="M152" s="15">
        <f t="shared" si="20"/>
        <v>1701.329747009048</v>
      </c>
      <c r="N152" s="3">
        <f t="shared" si="21"/>
        <v>2060.550987001961</v>
      </c>
      <c r="O152" s="14">
        <f t="shared" si="22"/>
        <v>-0.975817069147659</v>
      </c>
    </row>
    <row r="153" spans="1:15" ht="15">
      <c r="A153" s="1" t="s">
        <v>178</v>
      </c>
      <c r="B153" s="16">
        <v>964.0620238517539</v>
      </c>
      <c r="C153" s="16">
        <v>24.104085972071687</v>
      </c>
      <c r="D153" s="2">
        <v>0.03968765078978784</v>
      </c>
      <c r="E153" s="2">
        <v>0.00020140007766832833</v>
      </c>
      <c r="F153" s="2">
        <v>0.0011660669136524563</v>
      </c>
      <c r="G153" s="2">
        <v>7.723817712480072E-06</v>
      </c>
      <c r="H153" s="2">
        <v>0.2820815791072449</v>
      </c>
      <c r="I153" s="2">
        <v>9.671128099124933E-06</v>
      </c>
      <c r="J153" s="2">
        <f t="shared" si="18"/>
        <v>0.282060423894907</v>
      </c>
      <c r="K153" s="14">
        <f t="shared" si="17"/>
        <v>-24.416168954320973</v>
      </c>
      <c r="L153" s="14">
        <f t="shared" si="19"/>
        <v>-3.8717684880706926</v>
      </c>
      <c r="M153" s="15">
        <f t="shared" si="20"/>
        <v>1656.7417703719289</v>
      </c>
      <c r="N153" s="3">
        <f t="shared" si="21"/>
        <v>2066.2537835419093</v>
      </c>
      <c r="O153" s="14">
        <f t="shared" si="22"/>
        <v>-0.9648775026008296</v>
      </c>
    </row>
    <row r="154" spans="1:15" ht="15">
      <c r="A154" s="1" t="s">
        <v>179</v>
      </c>
      <c r="B154" s="16">
        <v>945.4131747326643</v>
      </c>
      <c r="C154" s="16">
        <v>23.507900226207653</v>
      </c>
      <c r="D154" s="2">
        <v>0.014690701208434716</v>
      </c>
      <c r="E154" s="2">
        <v>8.00626087758597E-05</v>
      </c>
      <c r="F154" s="2">
        <v>0.0005779823191074679</v>
      </c>
      <c r="G154" s="2">
        <v>3.70759094673344E-06</v>
      </c>
      <c r="H154" s="2">
        <v>0.2820757298661708</v>
      </c>
      <c r="I154" s="2">
        <v>1.1240096176739928E-05</v>
      </c>
      <c r="J154" s="2">
        <f t="shared" si="18"/>
        <v>0.28206544853388077</v>
      </c>
      <c r="K154" s="14">
        <f t="shared" si="17"/>
        <v>-24.623022570453568</v>
      </c>
      <c r="L154" s="14">
        <f t="shared" si="19"/>
        <v>-4.1100991960785205</v>
      </c>
      <c r="M154" s="15">
        <f t="shared" si="20"/>
        <v>1639.4126530863184</v>
      </c>
      <c r="N154" s="3">
        <f t="shared" si="21"/>
        <v>2067.1468384431737</v>
      </c>
      <c r="O154" s="14">
        <f t="shared" si="22"/>
        <v>-0.9825908940027871</v>
      </c>
    </row>
    <row r="155" spans="1:15" ht="15">
      <c r="A155" s="1" t="s">
        <v>180</v>
      </c>
      <c r="B155" s="16">
        <v>1109.26</v>
      </c>
      <c r="C155" s="16">
        <v>50.770000000000095</v>
      </c>
      <c r="D155" s="2">
        <v>0.010798648023701285</v>
      </c>
      <c r="E155" s="2">
        <v>2.737145254520119E-05</v>
      </c>
      <c r="F155" s="2">
        <v>0.000441541240734254</v>
      </c>
      <c r="G155" s="2">
        <v>1.7054001496536318E-06</v>
      </c>
      <c r="H155" s="2">
        <v>0.28234072285246786</v>
      </c>
      <c r="I155" s="2">
        <v>1.115286984739546E-05</v>
      </c>
      <c r="J155" s="2">
        <f t="shared" si="18"/>
        <v>0.2823314932396298</v>
      </c>
      <c r="K155" s="14">
        <f t="shared" si="17"/>
        <v>-15.25176281711671</v>
      </c>
      <c r="L155" s="14">
        <f t="shared" si="19"/>
        <v>8.986115977114295</v>
      </c>
      <c r="M155" s="15">
        <f t="shared" si="20"/>
        <v>1269.2827948657796</v>
      </c>
      <c r="N155" s="3">
        <f t="shared" si="21"/>
        <v>1368.8430757506042</v>
      </c>
      <c r="O155" s="14">
        <f t="shared" si="22"/>
        <v>-0.9867005650381249</v>
      </c>
    </row>
    <row r="156" spans="1:15" ht="15">
      <c r="A156" s="1" t="s">
        <v>181</v>
      </c>
      <c r="B156" s="16">
        <v>966.3148788185836</v>
      </c>
      <c r="C156" s="16">
        <v>24.01208672530703</v>
      </c>
      <c r="D156" s="2">
        <v>0.017300086447158396</v>
      </c>
      <c r="E156" s="2">
        <v>1.2633304903250116E-05</v>
      </c>
      <c r="F156" s="2">
        <v>0.0005442132627750951</v>
      </c>
      <c r="G156" s="2">
        <v>8.62926775378845E-07</v>
      </c>
      <c r="H156" s="2">
        <v>0.28209233935385003</v>
      </c>
      <c r="I156" s="2">
        <v>9.217026879877925E-06</v>
      </c>
      <c r="J156" s="2">
        <f t="shared" si="18"/>
        <v>0.2820824427569872</v>
      </c>
      <c r="K156" s="14">
        <f t="shared" si="17"/>
        <v>-24.035641652991877</v>
      </c>
      <c r="L156" s="14">
        <f t="shared" si="19"/>
        <v>-3.04110906073074</v>
      </c>
      <c r="M156" s="15">
        <f t="shared" si="20"/>
        <v>1615.1494448455962</v>
      </c>
      <c r="N156" s="3">
        <f t="shared" si="21"/>
        <v>2015.983416113636</v>
      </c>
      <c r="O156" s="14">
        <f t="shared" si="22"/>
        <v>-0.9836080342537622</v>
      </c>
    </row>
    <row r="157" spans="1:15" ht="15">
      <c r="A157" s="1" t="s">
        <v>182</v>
      </c>
      <c r="B157" s="16">
        <v>782.8096786817478</v>
      </c>
      <c r="C157" s="16">
        <v>19.599512489633923</v>
      </c>
      <c r="D157" s="2">
        <v>0.015094679504412994</v>
      </c>
      <c r="E157" s="2">
        <v>4.758658707540424E-05</v>
      </c>
      <c r="F157" s="2">
        <v>0.00046826490912917047</v>
      </c>
      <c r="G157" s="2">
        <v>8.672937615150857E-07</v>
      </c>
      <c r="H157" s="2">
        <v>0.2819145804767259</v>
      </c>
      <c r="I157" s="2">
        <v>8.23703479170252E-06</v>
      </c>
      <c r="J157" s="2">
        <f t="shared" si="18"/>
        <v>0.28190769394245535</v>
      </c>
      <c r="K157" s="14">
        <f t="shared" si="17"/>
        <v>-30.321938638695478</v>
      </c>
      <c r="L157" s="14">
        <f t="shared" si="19"/>
        <v>-13.32172047702418</v>
      </c>
      <c r="M157" s="15">
        <f t="shared" si="20"/>
        <v>1855.2444917690736</v>
      </c>
      <c r="N157" s="3">
        <f t="shared" si="21"/>
        <v>2521.249084273204</v>
      </c>
      <c r="O157" s="14">
        <f t="shared" si="22"/>
        <v>-0.9858956352671937</v>
      </c>
    </row>
    <row r="158" spans="1:15" ht="15">
      <c r="A158" s="1" t="s">
        <v>183</v>
      </c>
      <c r="B158" s="16">
        <v>1316.665</v>
      </c>
      <c r="C158" s="16">
        <v>49.23</v>
      </c>
      <c r="D158" s="2">
        <v>0.03776454858500029</v>
      </c>
      <c r="E158" s="2">
        <v>0.00018632077160211853</v>
      </c>
      <c r="F158" s="2">
        <v>0.0015910915506015821</v>
      </c>
      <c r="G158" s="2">
        <v>9.147078329528331E-06</v>
      </c>
      <c r="H158" s="2">
        <v>0.2818946687120734</v>
      </c>
      <c r="I158" s="2">
        <v>1.1017262159102344E-05</v>
      </c>
      <c r="J158" s="2">
        <f t="shared" si="18"/>
        <v>0.28185511452776757</v>
      </c>
      <c r="K158" s="14">
        <f t="shared" si="17"/>
        <v>-31.02610187453503</v>
      </c>
      <c r="L158" s="14">
        <f t="shared" si="19"/>
        <v>-3.246742173598216</v>
      </c>
      <c r="M158" s="15">
        <f t="shared" si="20"/>
        <v>1938.8231275005696</v>
      </c>
      <c r="N158" s="3">
        <f t="shared" si="21"/>
        <v>2295.3419406114276</v>
      </c>
      <c r="O158" s="14">
        <f t="shared" si="22"/>
        <v>-0.9520755557047716</v>
      </c>
    </row>
    <row r="159" spans="1:15" ht="15">
      <c r="A159" s="1" t="s">
        <v>184</v>
      </c>
      <c r="B159" s="16">
        <v>813.9152092084508</v>
      </c>
      <c r="C159" s="16">
        <v>20.77807586019742</v>
      </c>
      <c r="D159" s="2">
        <v>0.027059571464776434</v>
      </c>
      <c r="E159" s="2">
        <v>4.019475060602317E-05</v>
      </c>
      <c r="F159" s="2">
        <v>0.0008250522298326212</v>
      </c>
      <c r="G159" s="2">
        <v>1.6373707251646052E-06</v>
      </c>
      <c r="H159" s="2">
        <v>0.28205236264658184</v>
      </c>
      <c r="I159" s="2">
        <v>9.838981292543428E-06</v>
      </c>
      <c r="J159" s="2">
        <f t="shared" si="18"/>
        <v>0.28203974321473074</v>
      </c>
      <c r="K159" s="14">
        <f t="shared" si="17"/>
        <v>-25.44938513778572</v>
      </c>
      <c r="L159" s="14">
        <f t="shared" si="19"/>
        <v>-7.951855284281661</v>
      </c>
      <c r="M159" s="15">
        <f t="shared" si="20"/>
        <v>1682.3529377694747</v>
      </c>
      <c r="N159" s="3">
        <f t="shared" si="21"/>
        <v>2208.4293355402024</v>
      </c>
      <c r="O159" s="14">
        <f t="shared" si="22"/>
        <v>-0.975149029221909</v>
      </c>
    </row>
    <row r="160" spans="1:15" ht="15">
      <c r="A160" s="1" t="s">
        <v>185</v>
      </c>
      <c r="B160" s="16">
        <v>1035.19</v>
      </c>
      <c r="C160" s="16">
        <v>50.7725</v>
      </c>
      <c r="D160" s="2">
        <v>0.026517930801178966</v>
      </c>
      <c r="E160" s="2">
        <v>0.00018389272009583702</v>
      </c>
      <c r="F160" s="2">
        <v>0.0008108780499085358</v>
      </c>
      <c r="G160" s="2">
        <v>6.740165233066721E-06</v>
      </c>
      <c r="H160" s="2">
        <v>0.2819340660701394</v>
      </c>
      <c r="I160" s="2">
        <v>9.916892587125586E-06</v>
      </c>
      <c r="J160" s="2">
        <f t="shared" si="18"/>
        <v>0.28191825892278605</v>
      </c>
      <c r="K160" s="14">
        <f t="shared" si="17"/>
        <v>-29.63284659940335</v>
      </c>
      <c r="L160" s="14">
        <f t="shared" si="19"/>
        <v>-7.321042025879576</v>
      </c>
      <c r="M160" s="15">
        <f t="shared" si="20"/>
        <v>1845.0141922883947</v>
      </c>
      <c r="N160" s="3">
        <f t="shared" si="21"/>
        <v>2336.074625766413</v>
      </c>
      <c r="O160" s="14">
        <f t="shared" si="22"/>
        <v>-0.9755759623521525</v>
      </c>
    </row>
    <row r="161" spans="1:15" ht="15">
      <c r="A161" s="1" t="s">
        <v>186</v>
      </c>
      <c r="B161" s="16">
        <v>2492.28</v>
      </c>
      <c r="C161" s="16">
        <v>75.00250000000005</v>
      </c>
      <c r="D161" s="2">
        <v>0.021237695615004173</v>
      </c>
      <c r="E161" s="2">
        <v>0.00014318859477728606</v>
      </c>
      <c r="F161" s="2">
        <v>0.0006834833307920866</v>
      </c>
      <c r="G161" s="2">
        <v>4.097336575842688E-06</v>
      </c>
      <c r="H161" s="2">
        <v>0.28100207659469156</v>
      </c>
      <c r="I161" s="2">
        <v>8.527739866537647E-06</v>
      </c>
      <c r="J161" s="2">
        <f t="shared" si="18"/>
        <v>0.2809695576894899</v>
      </c>
      <c r="K161" s="14">
        <f t="shared" si="17"/>
        <v>-62.59189047389646</v>
      </c>
      <c r="L161" s="14">
        <f t="shared" si="19"/>
        <v>-7.925041211647166</v>
      </c>
      <c r="M161" s="15">
        <f t="shared" si="20"/>
        <v>3104.1262270452917</v>
      </c>
      <c r="N161" s="3">
        <f t="shared" si="21"/>
        <v>3478.468083634164</v>
      </c>
      <c r="O161" s="14">
        <f t="shared" si="22"/>
        <v>-0.9794131526869854</v>
      </c>
    </row>
    <row r="162" spans="1:15" ht="15">
      <c r="A162" s="1" t="s">
        <v>187</v>
      </c>
      <c r="B162" s="16">
        <v>1327.775</v>
      </c>
      <c r="C162" s="16">
        <v>48.149999999999864</v>
      </c>
      <c r="D162" s="2">
        <v>0.04530995344149186</v>
      </c>
      <c r="E162" s="2">
        <v>0.00024559895968186385</v>
      </c>
      <c r="F162" s="2">
        <v>0.0015062644885679183</v>
      </c>
      <c r="G162" s="2">
        <v>9.681544661663777E-06</v>
      </c>
      <c r="H162" s="2">
        <v>0.2820588762371747</v>
      </c>
      <c r="I162" s="2">
        <v>8.988559633232775E-06</v>
      </c>
      <c r="J162" s="2">
        <f t="shared" si="18"/>
        <v>0.28202111094273874</v>
      </c>
      <c r="K162" s="14">
        <f t="shared" si="17"/>
        <v>-25.219037345470817</v>
      </c>
      <c r="L162" s="14">
        <f t="shared" si="19"/>
        <v>2.890918370761497</v>
      </c>
      <c r="M162" s="15">
        <f t="shared" si="20"/>
        <v>1703.7555752271414</v>
      </c>
      <c r="N162" s="3">
        <f t="shared" si="21"/>
        <v>1920.5688643176586</v>
      </c>
      <c r="O162" s="14">
        <f t="shared" si="22"/>
        <v>-0.9546305876937374</v>
      </c>
    </row>
    <row r="163" spans="1:15" ht="15">
      <c r="A163" s="1" t="s">
        <v>188</v>
      </c>
      <c r="B163" s="16">
        <v>576.3968420775863</v>
      </c>
      <c r="C163" s="16">
        <v>14.726220732654383</v>
      </c>
      <c r="D163" s="2">
        <v>0.028333099583892414</v>
      </c>
      <c r="E163" s="2">
        <v>6.247980072869933E-05</v>
      </c>
      <c r="F163" s="2">
        <v>0.0009395840150846955</v>
      </c>
      <c r="G163" s="2">
        <v>2.603230083924722E-06</v>
      </c>
      <c r="H163" s="2">
        <v>0.28229764261006557</v>
      </c>
      <c r="I163" s="2">
        <v>8.151484720896417E-06</v>
      </c>
      <c r="J163" s="2">
        <f t="shared" si="18"/>
        <v>0.28228748778539875</v>
      </c>
      <c r="K163" s="14">
        <f t="shared" si="17"/>
        <v>-16.775260278049096</v>
      </c>
      <c r="L163" s="14">
        <f t="shared" si="19"/>
        <v>-4.450700869986779</v>
      </c>
      <c r="M163" s="15">
        <f t="shared" si="20"/>
        <v>1346.125604335818</v>
      </c>
      <c r="N163" s="3">
        <f t="shared" si="21"/>
        <v>1808.6391883826368</v>
      </c>
      <c r="O163" s="14">
        <f t="shared" si="22"/>
        <v>-0.9716992766540754</v>
      </c>
    </row>
    <row r="164" spans="1:15" ht="15">
      <c r="A164" s="1" t="s">
        <v>189</v>
      </c>
      <c r="B164" s="16">
        <v>944.7974264490398</v>
      </c>
      <c r="C164" s="16">
        <v>23.29082684147346</v>
      </c>
      <c r="D164" s="2">
        <v>0.013198590145367952</v>
      </c>
      <c r="E164" s="2">
        <v>6.53313671672797E-05</v>
      </c>
      <c r="F164" s="2">
        <v>0.00042203231017147414</v>
      </c>
      <c r="G164" s="2">
        <v>1.0976080055634836E-06</v>
      </c>
      <c r="H164" s="2">
        <v>0.2819000203123618</v>
      </c>
      <c r="I164" s="2">
        <v>9.992936599619366E-06</v>
      </c>
      <c r="J164" s="2">
        <f t="shared" si="18"/>
        <v>0.2818925180008302</v>
      </c>
      <c r="K164" s="14">
        <f aca="true" t="shared" si="23" ref="K164:K237">((H164/0.282772)-1)*10000</f>
        <v>-30.836846916888483</v>
      </c>
      <c r="L164" s="14">
        <f t="shared" si="19"/>
        <v>-10.252182155482403</v>
      </c>
      <c r="M164" s="15">
        <f t="shared" si="20"/>
        <v>1872.8794315087152</v>
      </c>
      <c r="N164" s="3">
        <f t="shared" si="21"/>
        <v>2451.071601875341</v>
      </c>
      <c r="O164" s="14">
        <f t="shared" si="22"/>
        <v>-0.98728818342857</v>
      </c>
    </row>
    <row r="165" spans="1:15" ht="15">
      <c r="A165" s="1" t="s">
        <v>190</v>
      </c>
      <c r="B165" s="16">
        <v>588.6920041814146</v>
      </c>
      <c r="C165" s="16">
        <v>15.698424386750048</v>
      </c>
      <c r="D165" s="2">
        <v>0.009440794869258093</v>
      </c>
      <c r="E165" s="2">
        <v>5.17656322612944E-05</v>
      </c>
      <c r="F165" s="2">
        <v>0.0003587768854391796</v>
      </c>
      <c r="G165" s="2">
        <v>2.1394165201849602E-06</v>
      </c>
      <c r="H165" s="2">
        <v>0.28208702654196355</v>
      </c>
      <c r="I165" s="2">
        <v>8.29747738500948E-06</v>
      </c>
      <c r="J165" s="2">
        <f t="shared" si="18"/>
        <v>0.28208306578957776</v>
      </c>
      <c r="K165" s="14">
        <f t="shared" si="23"/>
        <v>-24.223524890599755</v>
      </c>
      <c r="L165" s="14">
        <f t="shared" si="19"/>
        <v>-11.416902013086094</v>
      </c>
      <c r="M165" s="15">
        <f t="shared" si="20"/>
        <v>1614.6598364552906</v>
      </c>
      <c r="N165" s="3">
        <f t="shared" si="21"/>
        <v>2256.6080653130193</v>
      </c>
      <c r="O165" s="14">
        <f t="shared" si="22"/>
        <v>-0.9891934673060488</v>
      </c>
    </row>
    <row r="166" spans="1:15" ht="15">
      <c r="A166" s="1" t="s">
        <v>191</v>
      </c>
      <c r="B166" s="16">
        <v>2320.685</v>
      </c>
      <c r="C166" s="16">
        <v>43.982499999999845</v>
      </c>
      <c r="D166" s="2">
        <v>0.06570695193422373</v>
      </c>
      <c r="E166" s="2">
        <v>8.252715357121665E-05</v>
      </c>
      <c r="F166" s="2">
        <v>0.001996552110107591</v>
      </c>
      <c r="G166" s="2">
        <v>3.930575816111978E-06</v>
      </c>
      <c r="H166" s="2">
        <v>0.28126625141310374</v>
      </c>
      <c r="I166" s="2">
        <v>9.245318336527752E-06</v>
      </c>
      <c r="J166" s="2">
        <f t="shared" si="18"/>
        <v>0.2811779418210325</v>
      </c>
      <c r="K166" s="14">
        <f t="shared" si="23"/>
        <v>-53.24956455717955</v>
      </c>
      <c r="L166" s="14">
        <f t="shared" si="19"/>
        <v>-4.464479636603347</v>
      </c>
      <c r="M166" s="15">
        <f t="shared" si="20"/>
        <v>2845.0663005326173</v>
      </c>
      <c r="N166" s="3">
        <f t="shared" si="21"/>
        <v>3136.4691023356486</v>
      </c>
      <c r="O166" s="14">
        <f t="shared" si="22"/>
        <v>-0.9398628882497714</v>
      </c>
    </row>
    <row r="167" spans="1:15" ht="15">
      <c r="A167" s="1" t="s">
        <v>192</v>
      </c>
      <c r="B167" s="16">
        <v>3375.93</v>
      </c>
      <c r="C167" s="16">
        <v>39.2</v>
      </c>
      <c r="D167" s="2">
        <v>0.03913295469743578</v>
      </c>
      <c r="E167" s="2">
        <v>0.0002641746971112955</v>
      </c>
      <c r="F167" s="2">
        <v>0.0012724649128433097</v>
      </c>
      <c r="G167" s="2">
        <v>6.685106028303432E-06</v>
      </c>
      <c r="H167" s="2">
        <v>0.2806058141483624</v>
      </c>
      <c r="I167" s="2">
        <v>9.948431083172746E-06</v>
      </c>
      <c r="J167" s="2">
        <f t="shared" si="18"/>
        <v>0.2805231225011166</v>
      </c>
      <c r="K167" s="14">
        <f t="shared" si="23"/>
        <v>-76.60538708350373</v>
      </c>
      <c r="L167" s="14">
        <f t="shared" si="19"/>
        <v>-3.255785784602727</v>
      </c>
      <c r="M167" s="15">
        <f t="shared" si="20"/>
        <v>3688.8606220592587</v>
      </c>
      <c r="N167" s="3">
        <f t="shared" si="21"/>
        <v>3872.442181162369</v>
      </c>
      <c r="O167" s="14">
        <f t="shared" si="22"/>
        <v>-0.961672743589057</v>
      </c>
    </row>
    <row r="168" spans="1:15" ht="15">
      <c r="A168" s="1" t="s">
        <v>193</v>
      </c>
      <c r="B168" s="16">
        <v>427.89438014363895</v>
      </c>
      <c r="C168" s="16">
        <v>11.141055565795114</v>
      </c>
      <c r="D168" s="2">
        <v>0.05261492739350481</v>
      </c>
      <c r="E168" s="2">
        <v>0.00043084376874867716</v>
      </c>
      <c r="F168" s="2">
        <v>0.0016401395057883468</v>
      </c>
      <c r="G168" s="2">
        <v>1.4534551567364492E-05</v>
      </c>
      <c r="H168" s="2">
        <v>0.28222367719339103</v>
      </c>
      <c r="I168" s="2">
        <v>9.984052528487237E-06</v>
      </c>
      <c r="J168" s="2">
        <f t="shared" si="18"/>
        <v>0.2822105361380078</v>
      </c>
      <c r="K168" s="14">
        <f t="shared" si="23"/>
        <v>-19.390986611439452</v>
      </c>
      <c r="L168" s="14">
        <f t="shared" si="19"/>
        <v>-10.4585477871455</v>
      </c>
      <c r="M168" s="15">
        <f t="shared" si="20"/>
        <v>1476.515400912499</v>
      </c>
      <c r="N168" s="3">
        <f t="shared" si="21"/>
        <v>2075.2146337002678</v>
      </c>
      <c r="O168" s="14">
        <f t="shared" si="22"/>
        <v>-0.9505982076569776</v>
      </c>
    </row>
    <row r="169" spans="1:15" ht="15">
      <c r="A169" s="1" t="s">
        <v>194</v>
      </c>
      <c r="B169" s="16">
        <v>427.89438014363895</v>
      </c>
      <c r="C169" s="16">
        <v>11.141055565795114</v>
      </c>
      <c r="D169" s="2">
        <v>0.0570159956489456</v>
      </c>
      <c r="E169" s="2">
        <v>0.000270414637146751</v>
      </c>
      <c r="F169" s="2">
        <v>0.00124357759758869</v>
      </c>
      <c r="G169" s="2">
        <v>5.9202859959657E-06</v>
      </c>
      <c r="H169" s="2">
        <v>0.282367040375049</v>
      </c>
      <c r="I169" s="2">
        <v>1.23533386492024E-05</v>
      </c>
      <c r="J169" s="2">
        <f t="shared" si="18"/>
        <v>0.2823570766359734</v>
      </c>
      <c r="K169" s="14">
        <f t="shared" si="23"/>
        <v>-14.321065202743677</v>
      </c>
      <c r="L169" s="14">
        <f t="shared" si="19"/>
        <v>-5.2713836263440506</v>
      </c>
      <c r="M169" s="15">
        <f t="shared" si="20"/>
        <v>1259.2685467631804</v>
      </c>
      <c r="N169" s="3">
        <f t="shared" si="21"/>
        <v>1748.0227127177666</v>
      </c>
      <c r="O169" s="14">
        <f t="shared" si="22"/>
        <v>-0.9625428434461238</v>
      </c>
    </row>
    <row r="170" spans="1:15" ht="15">
      <c r="A170" s="1" t="s">
        <v>195</v>
      </c>
      <c r="B170" s="16">
        <v>2699.075</v>
      </c>
      <c r="C170" s="16">
        <v>41.667500000000246</v>
      </c>
      <c r="D170" s="2">
        <v>0.0232838790850471</v>
      </c>
      <c r="E170" s="2">
        <v>0.000166137098375334</v>
      </c>
      <c r="F170" s="2">
        <v>0.000457636925564569</v>
      </c>
      <c r="G170" s="2">
        <v>4.25850289594066E-06</v>
      </c>
      <c r="H170" s="2">
        <v>0.28088514570741</v>
      </c>
      <c r="I170" s="2">
        <v>1.28110727837383E-05</v>
      </c>
      <c r="J170" s="2">
        <f t="shared" si="18"/>
        <v>0.2808615196419673</v>
      </c>
      <c r="K170" s="14">
        <f t="shared" si="23"/>
        <v>-66.7270554577537</v>
      </c>
      <c r="L170" s="14">
        <f t="shared" si="19"/>
        <v>-6.991076085746117</v>
      </c>
      <c r="M170" s="15">
        <f t="shared" si="20"/>
        <v>3241.946210742945</v>
      </c>
      <c r="N170" s="3">
        <f t="shared" si="21"/>
        <v>3579.327231428625</v>
      </c>
      <c r="O170" s="14">
        <f t="shared" si="22"/>
        <v>-0.9862157552540792</v>
      </c>
    </row>
    <row r="171" spans="1:15" ht="15">
      <c r="A171" s="1" t="s">
        <v>196</v>
      </c>
      <c r="B171" s="16">
        <v>537.9846666655116</v>
      </c>
      <c r="C171" s="16">
        <v>13.754099103534713</v>
      </c>
      <c r="D171" s="2">
        <v>0.0253627216032668</v>
      </c>
      <c r="E171" s="2">
        <v>0.000266227072224114</v>
      </c>
      <c r="F171" s="2">
        <v>0.00049564694230518</v>
      </c>
      <c r="G171" s="2">
        <v>3.30486417591737E-06</v>
      </c>
      <c r="H171" s="2">
        <v>0.282399979405425</v>
      </c>
      <c r="I171" s="2">
        <v>1.28157643099159E-05</v>
      </c>
      <c r="J171" s="2">
        <f t="shared" si="18"/>
        <v>0.28239498134255064</v>
      </c>
      <c r="K171" s="14">
        <f t="shared" si="23"/>
        <v>-13.156203392663546</v>
      </c>
      <c r="L171" s="14">
        <f t="shared" si="19"/>
        <v>-1.4952914995858269</v>
      </c>
      <c r="M171" s="15">
        <f t="shared" si="20"/>
        <v>1189.1504546605374</v>
      </c>
      <c r="N171" s="3">
        <f t="shared" si="21"/>
        <v>1592.77611828479</v>
      </c>
      <c r="O171" s="14">
        <f t="shared" si="22"/>
        <v>-0.9850708752317717</v>
      </c>
    </row>
    <row r="172" spans="1:15" ht="15">
      <c r="A172" s="1" t="s">
        <v>197</v>
      </c>
      <c r="B172" s="16">
        <v>442.1805975281296</v>
      </c>
      <c r="C172" s="16">
        <v>11.433060244890612</v>
      </c>
      <c r="D172" s="2">
        <v>0.0504600763468243</v>
      </c>
      <c r="E172" s="2">
        <v>0.000661198563874108</v>
      </c>
      <c r="F172" s="2">
        <v>0.00101582038487868</v>
      </c>
      <c r="G172" s="2">
        <v>1.41109975507257E-05</v>
      </c>
      <c r="H172" s="2">
        <v>0.282378161280183</v>
      </c>
      <c r="I172" s="2">
        <v>1.20667140103854E-05</v>
      </c>
      <c r="J172" s="2">
        <f t="shared" si="18"/>
        <v>0.2823697495097072</v>
      </c>
      <c r="K172" s="14">
        <f t="shared" si="23"/>
        <v>-13.927783508163039</v>
      </c>
      <c r="L172" s="14">
        <f t="shared" si="19"/>
        <v>-4.507270438565136</v>
      </c>
      <c r="M172" s="15">
        <f t="shared" si="20"/>
        <v>1236.1008042943722</v>
      </c>
      <c r="N172" s="3">
        <f t="shared" si="21"/>
        <v>1710.5638763888128</v>
      </c>
      <c r="O172" s="14">
        <f t="shared" si="22"/>
        <v>-0.9694030004554615</v>
      </c>
    </row>
    <row r="173" spans="1:15" ht="15">
      <c r="A173" s="1" t="s">
        <v>198</v>
      </c>
      <c r="B173" s="16">
        <v>1099.075</v>
      </c>
      <c r="C173" s="16">
        <v>51.0825</v>
      </c>
      <c r="D173" s="2">
        <v>0.0627474205609127</v>
      </c>
      <c r="E173" s="2">
        <v>0.000640702665426221</v>
      </c>
      <c r="F173" s="2">
        <v>0.00118992831523968</v>
      </c>
      <c r="G173" s="2">
        <v>9.08129227358681E-06</v>
      </c>
      <c r="H173" s="2">
        <v>0.282127274023039</v>
      </c>
      <c r="I173" s="2">
        <v>1.13174554959139E-05</v>
      </c>
      <c r="J173" s="2">
        <f t="shared" si="18"/>
        <v>0.28210263147583914</v>
      </c>
      <c r="K173" s="14">
        <f t="shared" si="23"/>
        <v>-22.800205712059096</v>
      </c>
      <c r="L173" s="14">
        <f t="shared" si="19"/>
        <v>0.6444613285849776</v>
      </c>
      <c r="M173" s="15">
        <f t="shared" si="20"/>
        <v>1593.9086706146236</v>
      </c>
      <c r="N173" s="3">
        <f t="shared" si="21"/>
        <v>1885.9495513541</v>
      </c>
      <c r="O173" s="14">
        <f t="shared" si="22"/>
        <v>-0.9641587856855518</v>
      </c>
    </row>
    <row r="174" spans="1:15" ht="15">
      <c r="A174" s="1" t="s">
        <v>199</v>
      </c>
      <c r="B174" s="16">
        <v>1053.71</v>
      </c>
      <c r="C174" s="16">
        <v>45.36999999999995</v>
      </c>
      <c r="D174" s="2">
        <v>0.0875946919583743</v>
      </c>
      <c r="E174" s="2">
        <v>0.00126568155599699</v>
      </c>
      <c r="F174" s="2">
        <v>0.00168787610180416</v>
      </c>
      <c r="G174" s="2">
        <v>2.84429993863601E-05</v>
      </c>
      <c r="H174" s="2">
        <v>0.282128279786181</v>
      </c>
      <c r="I174" s="2">
        <v>1.26354489712303E-05</v>
      </c>
      <c r="J174" s="2">
        <f t="shared" si="18"/>
        <v>0.28209478210067684</v>
      </c>
      <c r="K174" s="14">
        <f t="shared" si="23"/>
        <v>-22.76463772293735</v>
      </c>
      <c r="L174" s="14">
        <f t="shared" si="19"/>
        <v>-0.649696972515601</v>
      </c>
      <c r="M174" s="15">
        <f t="shared" si="20"/>
        <v>1613.7799980878417</v>
      </c>
      <c r="N174" s="3">
        <f t="shared" si="21"/>
        <v>1932.4035326378512</v>
      </c>
      <c r="O174" s="14">
        <f t="shared" si="22"/>
        <v>-0.9491603583793927</v>
      </c>
    </row>
    <row r="175" spans="1:15" ht="15">
      <c r="A175" s="1" t="s">
        <v>200</v>
      </c>
      <c r="B175" s="16">
        <v>1098.15</v>
      </c>
      <c r="C175" s="16">
        <v>45.8325</v>
      </c>
      <c r="D175" s="2">
        <v>0.026944392469302</v>
      </c>
      <c r="E175" s="2">
        <v>0.000107156677650141</v>
      </c>
      <c r="F175" s="2">
        <v>0.000533314888327493</v>
      </c>
      <c r="G175" s="2">
        <v>8.47006658568284E-07</v>
      </c>
      <c r="H175" s="2">
        <v>0.281788007593498</v>
      </c>
      <c r="I175" s="2">
        <v>1.19167953992467E-05</v>
      </c>
      <c r="J175" s="2">
        <f t="shared" si="18"/>
        <v>0.2817769724220838</v>
      </c>
      <c r="K175" s="14">
        <f t="shared" si="23"/>
        <v>-34.79808490593261</v>
      </c>
      <c r="L175" s="14">
        <f t="shared" si="19"/>
        <v>-10.920976265083038</v>
      </c>
      <c r="M175" s="15">
        <f t="shared" si="20"/>
        <v>2031.2201547793725</v>
      </c>
      <c r="N175" s="3">
        <f t="shared" si="21"/>
        <v>2608.0824356048124</v>
      </c>
      <c r="O175" s="14">
        <f t="shared" si="22"/>
        <v>-0.9839362985443526</v>
      </c>
    </row>
    <row r="176" spans="1:15" ht="15">
      <c r="A176" s="1" t="s">
        <v>201</v>
      </c>
      <c r="B176" s="16">
        <v>1842.595</v>
      </c>
      <c r="C176" s="16">
        <v>45.835</v>
      </c>
      <c r="D176" s="2">
        <v>0.0424152395987557</v>
      </c>
      <c r="E176" s="2">
        <v>0.000181998532120376</v>
      </c>
      <c r="F176" s="2">
        <v>0.000804720497690976</v>
      </c>
      <c r="G176" s="2">
        <v>1.21200911889017E-06</v>
      </c>
      <c r="H176" s="2">
        <v>0.281548267586829</v>
      </c>
      <c r="I176" s="2">
        <v>1.15405940864598E-05</v>
      </c>
      <c r="J176" s="2">
        <f t="shared" si="18"/>
        <v>0.2815201332105696</v>
      </c>
      <c r="K176" s="14">
        <f t="shared" si="23"/>
        <v>-43.27629373385711</v>
      </c>
      <c r="L176" s="14">
        <f t="shared" si="19"/>
        <v>-3.236347353302582</v>
      </c>
      <c r="M176" s="15">
        <f t="shared" si="20"/>
        <v>2373.725787482959</v>
      </c>
      <c r="N176" s="3">
        <f t="shared" si="21"/>
        <v>2695.9321430932446</v>
      </c>
      <c r="O176" s="14">
        <f t="shared" si="22"/>
        <v>-0.9757614307924405</v>
      </c>
    </row>
    <row r="177" spans="1:15" ht="15">
      <c r="A177" s="1" t="s">
        <v>202</v>
      </c>
      <c r="B177" s="16">
        <v>1776.855</v>
      </c>
      <c r="C177" s="16">
        <v>45.21499999999992</v>
      </c>
      <c r="D177" s="2">
        <v>0.0165699196636847</v>
      </c>
      <c r="E177" s="2">
        <v>2.35950822475316E-05</v>
      </c>
      <c r="F177" s="2">
        <v>0.000403488339190559</v>
      </c>
      <c r="G177" s="2">
        <v>5.8286585583429E-07</v>
      </c>
      <c r="H177" s="2">
        <v>0.281500863822726</v>
      </c>
      <c r="I177" s="2">
        <v>1.27225893906515E-05</v>
      </c>
      <c r="J177" s="2">
        <f t="shared" si="18"/>
        <v>0.28148726887365944</v>
      </c>
      <c r="K177" s="14">
        <f t="shared" si="23"/>
        <v>-44.95268899587068</v>
      </c>
      <c r="L177" s="14">
        <f t="shared" si="19"/>
        <v>-5.897522662606791</v>
      </c>
      <c r="M177" s="15">
        <f t="shared" si="20"/>
        <v>2413.189793192971</v>
      </c>
      <c r="N177" s="3">
        <f t="shared" si="21"/>
        <v>2810.128662831696</v>
      </c>
      <c r="O177" s="14">
        <f t="shared" si="22"/>
        <v>-0.9878467367713687</v>
      </c>
    </row>
    <row r="178" spans="1:15" ht="15">
      <c r="A178" s="1" t="s">
        <v>203</v>
      </c>
      <c r="B178" s="16">
        <v>2376.855</v>
      </c>
      <c r="C178" s="16">
        <v>37.96</v>
      </c>
      <c r="D178" s="2">
        <v>0.0506023440178897</v>
      </c>
      <c r="E178" s="2">
        <v>0.000354517587430216</v>
      </c>
      <c r="F178" s="2">
        <v>0.00100845487888969</v>
      </c>
      <c r="G178" s="2">
        <v>3.41141222356733E-06</v>
      </c>
      <c r="H178" s="2">
        <v>0.281219797481997</v>
      </c>
      <c r="I178" s="2">
        <v>1.24348305111717E-05</v>
      </c>
      <c r="J178" s="2">
        <f t="shared" si="18"/>
        <v>0.28117408873341787</v>
      </c>
      <c r="K178" s="14">
        <f t="shared" si="23"/>
        <v>-54.89236975383061</v>
      </c>
      <c r="L178" s="14">
        <f t="shared" si="19"/>
        <v>-3.310154233955309</v>
      </c>
      <c r="M178" s="15">
        <f t="shared" si="20"/>
        <v>2835.014583210533</v>
      </c>
      <c r="N178" s="3">
        <f t="shared" si="21"/>
        <v>3108.964405891978</v>
      </c>
      <c r="O178" s="14">
        <f t="shared" si="22"/>
        <v>-0.9696248530454913</v>
      </c>
    </row>
    <row r="179" spans="1:15" ht="15">
      <c r="A179" s="1" t="s">
        <v>204</v>
      </c>
      <c r="B179" s="16">
        <v>2502.16</v>
      </c>
      <c r="C179" s="16">
        <v>42.595</v>
      </c>
      <c r="D179" s="2">
        <v>0.0581698185218907</v>
      </c>
      <c r="E179" s="2">
        <v>0.000168074954726368</v>
      </c>
      <c r="F179" s="2">
        <v>0.00110012675263499</v>
      </c>
      <c r="G179" s="2">
        <v>2.89988806922439E-07</v>
      </c>
      <c r="H179" s="2">
        <v>0.280918669267501</v>
      </c>
      <c r="I179" s="2">
        <v>1.21974900295094E-05</v>
      </c>
      <c r="J179" s="2">
        <f t="shared" si="18"/>
        <v>0.28086611484333207</v>
      </c>
      <c r="K179" s="14">
        <f t="shared" si="23"/>
        <v>-65.54152223342658</v>
      </c>
      <c r="L179" s="14">
        <f t="shared" si="19"/>
        <v>-11.376094210638898</v>
      </c>
      <c r="M179" s="15">
        <f t="shared" si="20"/>
        <v>3250.7699092340004</v>
      </c>
      <c r="N179" s="3">
        <f t="shared" si="21"/>
        <v>3695.4574213580845</v>
      </c>
      <c r="O179" s="14">
        <f t="shared" si="22"/>
        <v>-0.9668636520290665</v>
      </c>
    </row>
    <row r="180" spans="1:15" ht="15">
      <c r="A180" s="1" t="s">
        <v>205</v>
      </c>
      <c r="B180" s="16">
        <v>509.32118442397126</v>
      </c>
      <c r="C180" s="16">
        <v>13.098815081306071</v>
      </c>
      <c r="D180" s="2">
        <v>0.028423327360022</v>
      </c>
      <c r="E180" s="2">
        <v>5.34257466986798E-05</v>
      </c>
      <c r="F180" s="2">
        <v>0.000532253924078067</v>
      </c>
      <c r="G180" s="2">
        <v>5.30628656538277E-07</v>
      </c>
      <c r="H180" s="2">
        <v>0.282176971681816</v>
      </c>
      <c r="I180" s="2">
        <v>1.02302913368712E-05</v>
      </c>
      <c r="J180" s="2">
        <f t="shared" si="18"/>
        <v>0.2821718917986006</v>
      </c>
      <c r="K180" s="14">
        <f t="shared" si="23"/>
        <v>-21.042688745138705</v>
      </c>
      <c r="L180" s="14">
        <f t="shared" si="19"/>
        <v>-10.027934934868643</v>
      </c>
      <c r="M180" s="15">
        <f t="shared" si="20"/>
        <v>1498.2393491595744</v>
      </c>
      <c r="N180" s="3">
        <f t="shared" si="21"/>
        <v>2109.6740019407575</v>
      </c>
      <c r="O180" s="14">
        <f t="shared" si="22"/>
        <v>-0.9839682552988535</v>
      </c>
    </row>
    <row r="181" spans="1:15" ht="15">
      <c r="A181" s="1" t="s">
        <v>206</v>
      </c>
      <c r="B181" s="16">
        <v>779.0960727308538</v>
      </c>
      <c r="C181" s="16">
        <v>20.657482411156366</v>
      </c>
      <c r="D181" s="2">
        <v>0.0395604831610112</v>
      </c>
      <c r="E181" s="2">
        <v>5.51376600234168E-05</v>
      </c>
      <c r="F181" s="2">
        <v>0.000848091309232551</v>
      </c>
      <c r="G181" s="2">
        <v>2.26407211837073E-06</v>
      </c>
      <c r="H181" s="2">
        <v>0.282319917713151</v>
      </c>
      <c r="I181" s="2">
        <v>1.10619241801506E-05</v>
      </c>
      <c r="J181" s="2">
        <f t="shared" si="18"/>
        <v>0.28230750486436706</v>
      </c>
      <c r="K181" s="14">
        <f t="shared" si="23"/>
        <v>-15.987519515687776</v>
      </c>
      <c r="L181" s="14">
        <f t="shared" si="19"/>
        <v>0.7590626680409329</v>
      </c>
      <c r="M181" s="15">
        <f t="shared" si="20"/>
        <v>1311.8583097573785</v>
      </c>
      <c r="N181" s="3">
        <f t="shared" si="21"/>
        <v>1634.0668944943754</v>
      </c>
      <c r="O181" s="14">
        <f t="shared" si="22"/>
        <v>-0.9744550810472123</v>
      </c>
    </row>
    <row r="182" spans="1:15" ht="15">
      <c r="A182" s="1" t="s">
        <v>207</v>
      </c>
      <c r="B182" s="16">
        <v>975.0232449396076</v>
      </c>
      <c r="C182" s="16">
        <v>24.182140492330916</v>
      </c>
      <c r="D182" s="2">
        <v>0.0188045505465208</v>
      </c>
      <c r="E182" s="2">
        <v>7.04003330792386E-05</v>
      </c>
      <c r="F182" s="2">
        <v>0.000306905848355376</v>
      </c>
      <c r="G182" s="2">
        <v>6.01026914094893E-07</v>
      </c>
      <c r="H182" s="2">
        <v>0.281975884352597</v>
      </c>
      <c r="I182" s="2">
        <v>1.1903771533831E-05</v>
      </c>
      <c r="J182" s="2">
        <f t="shared" si="18"/>
        <v>0.28197025246992147</v>
      </c>
      <c r="K182" s="14">
        <f t="shared" si="23"/>
        <v>-28.153977317521004</v>
      </c>
      <c r="L182" s="14">
        <f t="shared" si="19"/>
        <v>-6.822664382694077</v>
      </c>
      <c r="M182" s="15">
        <f t="shared" si="20"/>
        <v>1764.0869360186166</v>
      </c>
      <c r="N182" s="3">
        <f t="shared" si="21"/>
        <v>2259.553381655687</v>
      </c>
      <c r="O182" s="14">
        <f t="shared" si="22"/>
        <v>-0.9907558479411032</v>
      </c>
    </row>
    <row r="183" spans="1:15" ht="15">
      <c r="A183" s="1" t="s">
        <v>208</v>
      </c>
      <c r="B183" s="16">
        <v>1009.26</v>
      </c>
      <c r="C183" s="16">
        <v>46.1425</v>
      </c>
      <c r="D183" s="2">
        <v>0.0257927882001962</v>
      </c>
      <c r="E183" s="2">
        <v>0.000185203576366346</v>
      </c>
      <c r="F183" s="2">
        <v>0.000582681706415738</v>
      </c>
      <c r="G183" s="2">
        <v>2.70634802234709E-06</v>
      </c>
      <c r="H183" s="2">
        <v>0.282273211701311</v>
      </c>
      <c r="I183" s="2">
        <v>1.16932973360561E-05</v>
      </c>
      <c r="J183" s="2">
        <f t="shared" si="18"/>
        <v>0.2822621401879354</v>
      </c>
      <c r="K183" s="14">
        <f t="shared" si="23"/>
        <v>-17.639239340848654</v>
      </c>
      <c r="L183" s="14">
        <f t="shared" si="19"/>
        <v>4.287646172247417</v>
      </c>
      <c r="M183" s="15">
        <f t="shared" si="20"/>
        <v>1367.356006523512</v>
      </c>
      <c r="N183" s="3">
        <f t="shared" si="21"/>
        <v>1587.9901675719052</v>
      </c>
      <c r="O183" s="14">
        <f t="shared" si="22"/>
        <v>-0.9824493461922971</v>
      </c>
    </row>
    <row r="184" spans="1:15" ht="15">
      <c r="A184" s="1" t="s">
        <v>209</v>
      </c>
      <c r="B184" s="16">
        <v>1066.36</v>
      </c>
      <c r="C184" s="16">
        <v>50</v>
      </c>
      <c r="D184" s="2">
        <v>0.0598028692919733</v>
      </c>
      <c r="E184" s="2">
        <v>0.00036124155724708</v>
      </c>
      <c r="F184" s="2">
        <v>0.00117335638061328</v>
      </c>
      <c r="G184" s="2">
        <v>2.613143531685E-06</v>
      </c>
      <c r="H184" s="2">
        <v>0.282241276643608</v>
      </c>
      <c r="I184" s="2">
        <v>1.31299324029194E-05</v>
      </c>
      <c r="J184" s="2">
        <f t="shared" si="18"/>
        <v>0.2822177077975884</v>
      </c>
      <c r="K184" s="14">
        <f t="shared" si="23"/>
        <v>-18.768596480275292</v>
      </c>
      <c r="L184" s="14">
        <f t="shared" si="19"/>
        <v>3.9909204367516438</v>
      </c>
      <c r="M184" s="15">
        <f t="shared" si="20"/>
        <v>1433.5760382299907</v>
      </c>
      <c r="N184" s="3">
        <f t="shared" si="21"/>
        <v>1650.5596292376079</v>
      </c>
      <c r="O184" s="14">
        <f t="shared" si="22"/>
        <v>-0.9646579403429735</v>
      </c>
    </row>
    <row r="185" spans="1:15" ht="15">
      <c r="A185" s="1" t="s">
        <v>210</v>
      </c>
      <c r="B185" s="16">
        <v>785.0792351108918</v>
      </c>
      <c r="C185" s="16">
        <v>19.972672615586475</v>
      </c>
      <c r="D185" s="2">
        <v>0.0213685920252336</v>
      </c>
      <c r="E185" s="2">
        <v>4.68837104759315E-05</v>
      </c>
      <c r="F185" s="2">
        <v>0.000425091382125453</v>
      </c>
      <c r="G185" s="2">
        <v>4.44847519221793E-07</v>
      </c>
      <c r="H185" s="2">
        <v>0.281905833102701</v>
      </c>
      <c r="I185" s="2">
        <v>1.09741347144328E-05</v>
      </c>
      <c r="J185" s="2">
        <f t="shared" si="18"/>
        <v>0.28189956324163296</v>
      </c>
      <c r="K185" s="14">
        <f t="shared" si="23"/>
        <v>-30.631282351116784</v>
      </c>
      <c r="L185" s="14">
        <f t="shared" si="19"/>
        <v>-13.559306729381548</v>
      </c>
      <c r="M185" s="15">
        <f t="shared" si="20"/>
        <v>1865.1013982790998</v>
      </c>
      <c r="N185" s="3">
        <f t="shared" si="21"/>
        <v>2537.8106146053865</v>
      </c>
      <c r="O185" s="14">
        <f t="shared" si="22"/>
        <v>-0.9871960427070646</v>
      </c>
    </row>
    <row r="186" spans="1:15" ht="15">
      <c r="A186" s="1" t="s">
        <v>211</v>
      </c>
      <c r="B186" s="16">
        <v>2705.555</v>
      </c>
      <c r="C186" s="16">
        <v>42.13000000000011</v>
      </c>
      <c r="D186" s="2">
        <v>0.0421897600346925</v>
      </c>
      <c r="E186" s="2">
        <v>0.000105223402840567</v>
      </c>
      <c r="F186" s="2">
        <v>0.000874745436940532</v>
      </c>
      <c r="G186" s="2">
        <v>4.54367857276277E-06</v>
      </c>
      <c r="H186" s="2">
        <v>0.281066487227247</v>
      </c>
      <c r="I186" s="2">
        <v>1.3045963342871E-05</v>
      </c>
      <c r="J186" s="2">
        <f t="shared" si="18"/>
        <v>0.28102121624615745</v>
      </c>
      <c r="K186" s="14">
        <f t="shared" si="23"/>
        <v>-60.31406124910043</v>
      </c>
      <c r="L186" s="14">
        <f t="shared" si="19"/>
        <v>-1.1589777218101727</v>
      </c>
      <c r="M186" s="15">
        <f t="shared" si="20"/>
        <v>3032.592047315903</v>
      </c>
      <c r="N186" s="3">
        <f t="shared" si="21"/>
        <v>3230.0078337304503</v>
      </c>
      <c r="O186" s="14">
        <f t="shared" si="22"/>
        <v>-0.9736522458752852</v>
      </c>
    </row>
    <row r="187" spans="1:15" ht="15">
      <c r="A187" s="1" t="s">
        <v>212</v>
      </c>
      <c r="B187" s="16">
        <v>700.2547269541811</v>
      </c>
      <c r="C187" s="16">
        <v>17.755360988511995</v>
      </c>
      <c r="D187" s="2">
        <v>0.0595714830329</v>
      </c>
      <c r="E187" s="2">
        <v>0.000261193241975653</v>
      </c>
      <c r="F187" s="2">
        <v>0.00117928671033374</v>
      </c>
      <c r="G187" s="2">
        <v>6.99886085138733E-06</v>
      </c>
      <c r="H187" s="2">
        <v>0.282414835028539</v>
      </c>
      <c r="I187" s="2">
        <v>1.19721294882541E-05</v>
      </c>
      <c r="J187" s="2">
        <f t="shared" si="18"/>
        <v>0.2823993328310648</v>
      </c>
      <c r="K187" s="14">
        <f t="shared" si="23"/>
        <v>-12.630846457960532</v>
      </c>
      <c r="L187" s="14">
        <f t="shared" si="19"/>
        <v>2.258311463274598</v>
      </c>
      <c r="M187" s="15">
        <f t="shared" si="20"/>
        <v>1189.820107452231</v>
      </c>
      <c r="N187" s="3">
        <f t="shared" si="21"/>
        <v>1478.9743947796878</v>
      </c>
      <c r="O187" s="14">
        <f t="shared" si="22"/>
        <v>-0.964479315953803</v>
      </c>
    </row>
    <row r="188" spans="1:15" ht="15">
      <c r="A188" s="36" t="s">
        <v>7</v>
      </c>
      <c r="B188" s="36"/>
      <c r="C188" s="36"/>
      <c r="D188" s="36"/>
      <c r="E188" s="36"/>
      <c r="F188" s="36"/>
      <c r="G188" s="36"/>
      <c r="H188" s="36"/>
      <c r="I188" s="36"/>
      <c r="K188" s="14"/>
      <c r="L188" s="14"/>
      <c r="M188" s="15"/>
      <c r="O188" s="14"/>
    </row>
    <row r="189" spans="1:15" ht="15">
      <c r="A189" s="1" t="s">
        <v>213</v>
      </c>
      <c r="B189" s="16">
        <v>1069.445</v>
      </c>
      <c r="C189" s="16">
        <v>40.74249999999995</v>
      </c>
      <c r="D189" s="2">
        <v>0.0591266771695226</v>
      </c>
      <c r="E189" s="2">
        <v>0.000284636435086692</v>
      </c>
      <c r="F189" s="2">
        <v>0.00111615841710768</v>
      </c>
      <c r="G189" s="2">
        <v>6.48797094724009E-06</v>
      </c>
      <c r="H189" s="2">
        <v>0.282065732668472</v>
      </c>
      <c r="I189" s="2">
        <v>2.20141001802855E-05</v>
      </c>
      <c r="J189" s="2">
        <f t="shared" si="18"/>
        <v>0.28204324722994667</v>
      </c>
      <c r="K189" s="14">
        <f t="shared" si="23"/>
        <v>-24.97656527265857</v>
      </c>
      <c r="L189" s="14">
        <f t="shared" si="19"/>
        <v>-2.1242604952664834</v>
      </c>
      <c r="M189" s="15">
        <f t="shared" si="20"/>
        <v>1676.6502351557551</v>
      </c>
      <c r="N189" s="3">
        <f t="shared" si="21"/>
        <v>2036.9248565107387</v>
      </c>
      <c r="O189" s="14">
        <f t="shared" si="22"/>
        <v>-0.9663807705690458</v>
      </c>
    </row>
    <row r="190" spans="1:15" ht="15">
      <c r="A190" s="1" t="s">
        <v>214</v>
      </c>
      <c r="B190" s="16">
        <v>269.1186712235369</v>
      </c>
      <c r="C190" s="16">
        <v>5.961302243986836</v>
      </c>
      <c r="D190" s="2">
        <v>0.0746028753465104</v>
      </c>
      <c r="E190" s="2">
        <v>0.000652267113064611</v>
      </c>
      <c r="F190" s="2">
        <v>0.00179758529102795</v>
      </c>
      <c r="G190" s="2">
        <v>1.50356268679682E-05</v>
      </c>
      <c r="H190" s="2">
        <v>0.282582305081658</v>
      </c>
      <c r="I190" s="2">
        <v>2.37897108478129E-05</v>
      </c>
      <c r="J190" s="2">
        <f t="shared" si="18"/>
        <v>0.2825732602080332</v>
      </c>
      <c r="K190" s="14">
        <f t="shared" si="23"/>
        <v>-6.7084052997479215</v>
      </c>
      <c r="L190" s="14">
        <f t="shared" si="19"/>
        <v>-1.121283342824242</v>
      </c>
      <c r="M190" s="15">
        <f t="shared" si="20"/>
        <v>969.2997874902122</v>
      </c>
      <c r="N190" s="3">
        <f t="shared" si="21"/>
        <v>1364.349627523261</v>
      </c>
      <c r="O190" s="14">
        <f t="shared" si="22"/>
        <v>-0.9458558647280738</v>
      </c>
    </row>
    <row r="191" spans="1:15" ht="15">
      <c r="A191" s="1" t="s">
        <v>215</v>
      </c>
      <c r="B191" s="16">
        <v>290.772403703144</v>
      </c>
      <c r="C191" s="16">
        <v>6.43560986681257</v>
      </c>
      <c r="D191" s="2">
        <v>0.121606280192944</v>
      </c>
      <c r="E191" s="2">
        <v>0.000400109251653199</v>
      </c>
      <c r="F191" s="2">
        <v>0.00261646775902117</v>
      </c>
      <c r="G191" s="2">
        <v>7.6590023028321E-06</v>
      </c>
      <c r="H191" s="2">
        <v>0.282649996942696</v>
      </c>
      <c r="I191" s="2">
        <v>2.52891903547509E-05</v>
      </c>
      <c r="J191" s="2">
        <f t="shared" si="18"/>
        <v>0.2826357695436898</v>
      </c>
      <c r="K191" s="14">
        <f t="shared" si="23"/>
        <v>-4.314538119192246</v>
      </c>
      <c r="L191" s="14">
        <f t="shared" si="19"/>
        <v>1.5676005842579777</v>
      </c>
      <c r="M191" s="15">
        <f t="shared" si="20"/>
        <v>891.6113154526641</v>
      </c>
      <c r="N191" s="3">
        <f t="shared" si="21"/>
        <v>1209.5842785570394</v>
      </c>
      <c r="O191" s="14">
        <f t="shared" si="22"/>
        <v>-0.9211907301499648</v>
      </c>
    </row>
    <row r="192" spans="1:15" ht="15">
      <c r="A192" s="1" t="s">
        <v>216</v>
      </c>
      <c r="B192" s="16">
        <v>1306.48</v>
      </c>
      <c r="C192" s="16">
        <v>34.257499999999936</v>
      </c>
      <c r="D192" s="2">
        <v>0.0712839927602761</v>
      </c>
      <c r="E192" s="2">
        <v>0.000452932016653038</v>
      </c>
      <c r="F192" s="2">
        <v>0.00152959324515588</v>
      </c>
      <c r="G192" s="2">
        <v>1.24139191480869E-05</v>
      </c>
      <c r="H192" s="2">
        <v>0.281995895944185</v>
      </c>
      <c r="I192" s="2">
        <v>2.44672751548259E-05</v>
      </c>
      <c r="J192" s="2">
        <f t="shared" si="18"/>
        <v>0.28195816833542614</v>
      </c>
      <c r="K192" s="14">
        <f t="shared" si="23"/>
        <v>-27.446283783932877</v>
      </c>
      <c r="L192" s="14">
        <f t="shared" si="19"/>
        <v>0.17912513648798978</v>
      </c>
      <c r="M192" s="15">
        <f t="shared" si="20"/>
        <v>1793.46698812364</v>
      </c>
      <c r="N192" s="3">
        <f t="shared" si="21"/>
        <v>2073.8078152857815</v>
      </c>
      <c r="O192" s="14">
        <f t="shared" si="22"/>
        <v>-0.9539279143025338</v>
      </c>
    </row>
    <row r="193" spans="1:15" ht="15">
      <c r="A193" s="1" t="s">
        <v>217</v>
      </c>
      <c r="B193" s="16">
        <v>392.11162767935843</v>
      </c>
      <c r="C193" s="16">
        <v>8.448637821895744</v>
      </c>
      <c r="D193" s="2">
        <v>0.0513561679393873</v>
      </c>
      <c r="E193" s="2">
        <v>6.85633155524696E-05</v>
      </c>
      <c r="F193" s="2">
        <v>0.00102590048960757</v>
      </c>
      <c r="G193" s="2">
        <v>2.46465413996695E-06</v>
      </c>
      <c r="H193" s="2">
        <v>0.2822453431022</v>
      </c>
      <c r="I193" s="2">
        <v>2.40215152394985E-05</v>
      </c>
      <c r="J193" s="2">
        <f t="shared" si="18"/>
        <v>0.2822378133144558</v>
      </c>
      <c r="K193" s="14">
        <f t="shared" si="23"/>
        <v>-18.624789505325978</v>
      </c>
      <c r="L193" s="14">
        <f t="shared" si="19"/>
        <v>-10.282477122796063</v>
      </c>
      <c r="M193" s="15">
        <f t="shared" si="20"/>
        <v>1422.3136687407928</v>
      </c>
      <c r="N193" s="3">
        <f t="shared" si="21"/>
        <v>2037.539836854451</v>
      </c>
      <c r="O193" s="14">
        <f t="shared" si="22"/>
        <v>-0.9690993828431455</v>
      </c>
    </row>
    <row r="194" spans="1:15" ht="15">
      <c r="A194" s="1" t="s">
        <v>218</v>
      </c>
      <c r="B194" s="16">
        <v>901.6321739423248</v>
      </c>
      <c r="C194" s="16">
        <v>18.709564348205504</v>
      </c>
      <c r="D194" s="2">
        <v>0.0773087977569519</v>
      </c>
      <c r="E194" s="2">
        <v>0.000120849430537755</v>
      </c>
      <c r="F194" s="2">
        <v>0.00151870408179058</v>
      </c>
      <c r="G194" s="2">
        <v>2.86882897501545E-06</v>
      </c>
      <c r="H194" s="2">
        <v>0.282431594656262</v>
      </c>
      <c r="I194" s="2">
        <v>2.31525047830248E-05</v>
      </c>
      <c r="J194" s="2">
        <f t="shared" si="18"/>
        <v>0.2824058410566103</v>
      </c>
      <c r="K194" s="14">
        <f t="shared" si="23"/>
        <v>-12.038155960916175</v>
      </c>
      <c r="L194" s="14">
        <f t="shared" si="19"/>
        <v>6.974755634217011</v>
      </c>
      <c r="M194" s="15">
        <f t="shared" si="20"/>
        <v>1176.8168088563866</v>
      </c>
      <c r="N194" s="3">
        <f t="shared" si="21"/>
        <v>1335.3587284263454</v>
      </c>
      <c r="O194" s="14">
        <f t="shared" si="22"/>
        <v>-0.9542559011508861</v>
      </c>
    </row>
    <row r="195" spans="1:15" ht="15">
      <c r="A195" s="1" t="s">
        <v>219</v>
      </c>
      <c r="B195" s="16">
        <v>1687.04</v>
      </c>
      <c r="C195" s="16">
        <v>37.04</v>
      </c>
      <c r="D195" s="2">
        <v>0.0460983340344975</v>
      </c>
      <c r="E195" s="2">
        <v>0.000243890689076698</v>
      </c>
      <c r="F195" s="2">
        <v>0.00102278270387922</v>
      </c>
      <c r="G195" s="2">
        <v>7.40287649240533E-06</v>
      </c>
      <c r="H195" s="2">
        <v>0.281744632847298</v>
      </c>
      <c r="I195" s="2">
        <v>2.45201912824765E-05</v>
      </c>
      <c r="J195" s="2">
        <f t="shared" si="18"/>
        <v>0.2817119411346824</v>
      </c>
      <c r="K195" s="14">
        <f t="shared" si="23"/>
        <v>-36.33199725227465</v>
      </c>
      <c r="L195" s="14">
        <f t="shared" si="19"/>
        <v>0.040085743358009296</v>
      </c>
      <c r="M195" s="15">
        <f t="shared" si="20"/>
        <v>2117.1632296149164</v>
      </c>
      <c r="N195" s="3">
        <f t="shared" si="21"/>
        <v>2374.0857529173413</v>
      </c>
      <c r="O195" s="14">
        <f t="shared" si="22"/>
        <v>-0.9691932920518307</v>
      </c>
    </row>
    <row r="196" spans="1:15" ht="15">
      <c r="A196" s="1" t="s">
        <v>220</v>
      </c>
      <c r="B196" s="16">
        <v>2495.37</v>
      </c>
      <c r="C196" s="16">
        <v>33.955000000000155</v>
      </c>
      <c r="D196" s="2">
        <v>0.0627160697037444</v>
      </c>
      <c r="E196" s="2">
        <v>0.000579074026229639</v>
      </c>
      <c r="F196" s="2">
        <v>0.00127773114422608</v>
      </c>
      <c r="G196" s="2">
        <v>8.54757226126062E-06</v>
      </c>
      <c r="H196" s="2">
        <v>0.28127325956524</v>
      </c>
      <c r="I196" s="2">
        <v>2.41272504471501E-05</v>
      </c>
      <c r="J196" s="2">
        <f t="shared" si="18"/>
        <v>0.2812123902806328</v>
      </c>
      <c r="K196" s="14">
        <f t="shared" si="23"/>
        <v>-53.00172700125949</v>
      </c>
      <c r="L196" s="14">
        <f t="shared" si="19"/>
        <v>0.7820610526243499</v>
      </c>
      <c r="M196" s="15">
        <f t="shared" si="20"/>
        <v>2781.7748305632117</v>
      </c>
      <c r="N196" s="3">
        <f t="shared" si="21"/>
        <v>2949.730507531361</v>
      </c>
      <c r="O196" s="14">
        <f t="shared" si="22"/>
        <v>-0.961514122161865</v>
      </c>
    </row>
    <row r="197" spans="1:15" ht="15">
      <c r="A197" s="1" t="s">
        <v>221</v>
      </c>
      <c r="B197" s="16">
        <v>1100</v>
      </c>
      <c r="C197" s="16">
        <v>40.74249999999995</v>
      </c>
      <c r="D197" s="2">
        <v>0.0493321898216787</v>
      </c>
      <c r="E197" s="2">
        <v>0.000232762407741892</v>
      </c>
      <c r="F197" s="2">
        <v>0.000949973813927328</v>
      </c>
      <c r="G197" s="2">
        <v>3.56453361314581E-06</v>
      </c>
      <c r="H197" s="2">
        <v>0.282025436018591</v>
      </c>
      <c r="I197" s="2">
        <v>2.57028391427119E-05</v>
      </c>
      <c r="J197" s="2">
        <f t="shared" si="18"/>
        <v>0.28200574602626655</v>
      </c>
      <c r="K197" s="14">
        <f t="shared" si="23"/>
        <v>-26.401623265707165</v>
      </c>
      <c r="L197" s="14">
        <f t="shared" si="19"/>
        <v>-2.769445503788548</v>
      </c>
      <c r="M197" s="15">
        <f t="shared" si="20"/>
        <v>1725.2220042558536</v>
      </c>
      <c r="N197" s="3">
        <f t="shared" si="21"/>
        <v>2100.6269503151716</v>
      </c>
      <c r="O197" s="14">
        <f t="shared" si="22"/>
        <v>-0.9713863309058034</v>
      </c>
    </row>
    <row r="198" spans="1:15" ht="15">
      <c r="A198" s="1" t="s">
        <v>222</v>
      </c>
      <c r="B198" s="16">
        <v>453.18450463830135</v>
      </c>
      <c r="C198" s="16">
        <v>9.230386114397987</v>
      </c>
      <c r="D198" s="2">
        <v>0.0592316924714618</v>
      </c>
      <c r="E198" s="2">
        <v>0.000337712318898766</v>
      </c>
      <c r="F198" s="2">
        <v>0.00120804451484784</v>
      </c>
      <c r="G198" s="2">
        <v>8.43120748796871E-06</v>
      </c>
      <c r="H198" s="2">
        <v>0.282424563574154</v>
      </c>
      <c r="I198" s="2">
        <v>2.27885370167205E-05</v>
      </c>
      <c r="J198" s="2">
        <f t="shared" si="18"/>
        <v>0.28241431004375467</v>
      </c>
      <c r="K198" s="14">
        <f t="shared" si="23"/>
        <v>-12.286804416491437</v>
      </c>
      <c r="L198" s="14">
        <f t="shared" si="19"/>
        <v>-2.6867485165460447</v>
      </c>
      <c r="M198" s="15">
        <f t="shared" si="20"/>
        <v>1177.0106914681862</v>
      </c>
      <c r="N198" s="3">
        <f t="shared" si="21"/>
        <v>1603.637950908631</v>
      </c>
      <c r="O198" s="14">
        <f t="shared" si="22"/>
        <v>-0.9636131170226554</v>
      </c>
    </row>
    <row r="199" spans="1:15" ht="15">
      <c r="A199" s="1" t="s">
        <v>223</v>
      </c>
      <c r="B199" s="16">
        <v>427.0094510926498</v>
      </c>
      <c r="C199" s="16">
        <v>8.721566933621688</v>
      </c>
      <c r="D199" s="2">
        <v>0.172904962908217</v>
      </c>
      <c r="E199" s="2">
        <v>0.00096533058827311</v>
      </c>
      <c r="F199" s="2">
        <v>0.00370114802859074</v>
      </c>
      <c r="G199" s="2">
        <v>2.42809619760204E-05</v>
      </c>
      <c r="H199" s="2">
        <v>0.282272241673882</v>
      </c>
      <c r="I199" s="2">
        <v>2.46197486919852E-05</v>
      </c>
      <c r="J199" s="2">
        <f t="shared" si="18"/>
        <v>0.2822426490668119</v>
      </c>
      <c r="K199" s="14">
        <f t="shared" si="23"/>
        <v>-17.673543565771553</v>
      </c>
      <c r="L199" s="14">
        <f t="shared" si="19"/>
        <v>-9.341363400616753</v>
      </c>
      <c r="M199" s="15">
        <f t="shared" si="20"/>
        <v>1490.0106337089308</v>
      </c>
      <c r="N199" s="3">
        <f t="shared" si="21"/>
        <v>2003.2912485432898</v>
      </c>
      <c r="O199" s="14">
        <f t="shared" si="22"/>
        <v>-0.88851963769305</v>
      </c>
    </row>
    <row r="200" spans="1:15" ht="15">
      <c r="A200" s="1" t="s">
        <v>224</v>
      </c>
      <c r="B200" s="16">
        <v>403.6933601706542</v>
      </c>
      <c r="C200" s="16">
        <v>9.113129253075954</v>
      </c>
      <c r="D200" s="2">
        <v>0.0618465046857814</v>
      </c>
      <c r="E200" s="2">
        <v>0.000584763529867042</v>
      </c>
      <c r="F200" s="2">
        <v>0.00158194151926084</v>
      </c>
      <c r="G200" s="2">
        <v>1.71359744358189E-05</v>
      </c>
      <c r="H200" s="2">
        <v>0.282683862654223</v>
      </c>
      <c r="I200" s="2">
        <v>2.64668754348157E-05</v>
      </c>
      <c r="J200" s="2">
        <f t="shared" si="18"/>
        <v>0.2826719074563514</v>
      </c>
      <c r="K200" s="14">
        <f t="shared" si="23"/>
        <v>-3.1169049897794565</v>
      </c>
      <c r="L200" s="14">
        <f t="shared" si="19"/>
        <v>5.3379954070198465</v>
      </c>
      <c r="M200" s="15">
        <f t="shared" si="20"/>
        <v>818.2090740891902</v>
      </c>
      <c r="N200" s="3">
        <f t="shared" si="21"/>
        <v>1055.9034643106713</v>
      </c>
      <c r="O200" s="14">
        <f t="shared" si="22"/>
        <v>-0.9523511590584084</v>
      </c>
    </row>
    <row r="201" spans="1:15" ht="15">
      <c r="A201" s="1" t="s">
        <v>225</v>
      </c>
      <c r="B201" s="16">
        <v>261.2121605490534</v>
      </c>
      <c r="C201" s="16">
        <v>5.43023893287859</v>
      </c>
      <c r="D201" s="2">
        <v>0.0342272509632656</v>
      </c>
      <c r="E201" s="2">
        <v>0.000233134295618252</v>
      </c>
      <c r="F201" s="2">
        <v>0.000841716375576029</v>
      </c>
      <c r="G201" s="2">
        <v>3.68768516848955E-06</v>
      </c>
      <c r="H201" s="2">
        <v>0.282708799955285</v>
      </c>
      <c r="I201" s="2">
        <v>2.58617907415101E-05</v>
      </c>
      <c r="J201" s="2">
        <f t="shared" si="18"/>
        <v>0.2827046894397927</v>
      </c>
      <c r="K201" s="14">
        <f t="shared" si="23"/>
        <v>-2.2350177781060854</v>
      </c>
      <c r="L201" s="14">
        <f t="shared" si="19"/>
        <v>3.355204363890696</v>
      </c>
      <c r="M201" s="15">
        <f t="shared" si="20"/>
        <v>767.1192307837646</v>
      </c>
      <c r="N201" s="3">
        <f t="shared" si="21"/>
        <v>1073.2239434890507</v>
      </c>
      <c r="O201" s="14">
        <f t="shared" si="22"/>
        <v>-0.9746470971212039</v>
      </c>
    </row>
    <row r="202" spans="1:15" ht="15">
      <c r="A202" s="1" t="s">
        <v>226</v>
      </c>
      <c r="B202" s="16">
        <v>291.18753942598727</v>
      </c>
      <c r="C202" s="16">
        <v>6.246107152310088</v>
      </c>
      <c r="D202" s="2">
        <v>0.0369579878237067</v>
      </c>
      <c r="E202" s="2">
        <v>0.000322639676755611</v>
      </c>
      <c r="F202" s="2">
        <v>0.000909826975734674</v>
      </c>
      <c r="G202" s="2">
        <v>5.84180947329204E-06</v>
      </c>
      <c r="H202" s="2">
        <v>0.282454564366586</v>
      </c>
      <c r="I202" s="2">
        <v>2.6236674801845E-05</v>
      </c>
      <c r="J202" s="2">
        <f t="shared" si="18"/>
        <v>0.28244960997629676</v>
      </c>
      <c r="K202" s="14">
        <f t="shared" si="23"/>
        <v>-11.225850982913288</v>
      </c>
      <c r="L202" s="14">
        <f t="shared" si="19"/>
        <v>-5.010844763926325</v>
      </c>
      <c r="M202" s="15">
        <f t="shared" si="20"/>
        <v>1125.7494135240458</v>
      </c>
      <c r="N202" s="3">
        <f aca="true" t="shared" si="24" ref="N202:N237">M202-(M202-B202)*((-0.5482-O202)/(-0.5482-0.1566))</f>
        <v>1628.2811456161628</v>
      </c>
      <c r="O202" s="14">
        <f t="shared" si="22"/>
        <v>-0.97259557302004</v>
      </c>
    </row>
    <row r="203" spans="1:15" ht="15">
      <c r="A203" s="1" t="s">
        <v>227</v>
      </c>
      <c r="B203" s="16">
        <v>3071.3</v>
      </c>
      <c r="C203" s="16">
        <v>32.097499999999854</v>
      </c>
      <c r="D203" s="2">
        <v>0.058768416882223</v>
      </c>
      <c r="E203" s="2">
        <v>0.000902349493487783</v>
      </c>
      <c r="F203" s="2">
        <v>0.0012574553888412</v>
      </c>
      <c r="G203" s="2">
        <v>2.62624243607329E-05</v>
      </c>
      <c r="H203" s="2">
        <v>0.281005283138727</v>
      </c>
      <c r="I203" s="2">
        <v>1.21938257534789E-05</v>
      </c>
      <c r="J203" s="2">
        <f t="shared" si="18"/>
        <v>0.2809311536217371</v>
      </c>
      <c r="K203" s="14">
        <f t="shared" si="23"/>
        <v>-62.47849367239322</v>
      </c>
      <c r="L203" s="14">
        <f t="shared" si="19"/>
        <v>4.1436636112268665</v>
      </c>
      <c r="M203" s="15">
        <f t="shared" si="20"/>
        <v>3146.347642611762</v>
      </c>
      <c r="N203" s="3">
        <f t="shared" si="24"/>
        <v>3190.4226756519906</v>
      </c>
      <c r="O203" s="14">
        <f t="shared" si="22"/>
        <v>-0.962124837685506</v>
      </c>
    </row>
    <row r="204" spans="1:15" ht="15">
      <c r="A204" s="1" t="s">
        <v>228</v>
      </c>
      <c r="B204" s="16">
        <v>2465.12</v>
      </c>
      <c r="C204" s="16">
        <v>33.7974999999999</v>
      </c>
      <c r="D204" s="2">
        <v>0.0622485726140945</v>
      </c>
      <c r="E204" s="2">
        <v>0.000488916101200561</v>
      </c>
      <c r="F204" s="2">
        <v>0.00128146245944109</v>
      </c>
      <c r="G204" s="2">
        <v>1.29625530029602E-05</v>
      </c>
      <c r="H204" s="2">
        <v>0.281374506671642</v>
      </c>
      <c r="I204" s="2">
        <v>1.62565206578044E-05</v>
      </c>
      <c r="J204" s="2">
        <f t="shared" si="18"/>
        <v>0.2813142168124222</v>
      </c>
      <c r="K204" s="14">
        <f t="shared" si="23"/>
        <v>-49.42120607266731</v>
      </c>
      <c r="L204" s="14">
        <f t="shared" si="19"/>
        <v>3.705429788127823</v>
      </c>
      <c r="M204" s="15">
        <f t="shared" si="20"/>
        <v>2643.00647633286</v>
      </c>
      <c r="N204" s="3">
        <f t="shared" si="24"/>
        <v>2747.2956368387786</v>
      </c>
      <c r="O204" s="14">
        <f t="shared" si="22"/>
        <v>-0.9614017331493647</v>
      </c>
    </row>
    <row r="205" spans="1:15" ht="15">
      <c r="A205" s="1" t="s">
        <v>229</v>
      </c>
      <c r="B205" s="16">
        <v>1075.93</v>
      </c>
      <c r="C205" s="16">
        <v>41.04500000000007</v>
      </c>
      <c r="D205" s="2">
        <v>0.097361499611912</v>
      </c>
      <c r="E205" s="2">
        <v>0.000212455979898787</v>
      </c>
      <c r="F205" s="2">
        <v>0.00186667929436343</v>
      </c>
      <c r="G205" s="2">
        <v>8.03940474109705E-06</v>
      </c>
      <c r="H205" s="2">
        <v>0.28241248184787</v>
      </c>
      <c r="I205" s="2">
        <v>1.33802909597467E-05</v>
      </c>
      <c r="J205" s="2">
        <f t="shared" si="18"/>
        <v>0.2823746465509438</v>
      </c>
      <c r="K205" s="14">
        <f t="shared" si="23"/>
        <v>-12.714064763486022</v>
      </c>
      <c r="L205" s="14">
        <f t="shared" si="19"/>
        <v>9.768545963548814</v>
      </c>
      <c r="M205" s="15">
        <f t="shared" si="20"/>
        <v>1215.3324614634023</v>
      </c>
      <c r="N205" s="3">
        <f t="shared" si="24"/>
        <v>1293.5732243288505</v>
      </c>
      <c r="O205" s="14">
        <f t="shared" si="22"/>
        <v>-0.9437747200492943</v>
      </c>
    </row>
    <row r="206" spans="1:15" ht="15">
      <c r="A206" s="1" t="s">
        <v>230</v>
      </c>
      <c r="B206" s="16">
        <v>405.9865836573941</v>
      </c>
      <c r="C206" s="16">
        <v>8.502738862149613</v>
      </c>
      <c r="D206" s="2">
        <v>0.0724652462344325</v>
      </c>
      <c r="E206" s="2">
        <v>0.000274645600134376</v>
      </c>
      <c r="F206" s="2">
        <v>0.00132209633732021</v>
      </c>
      <c r="G206" s="2">
        <v>5.01876313901716E-06</v>
      </c>
      <c r="H206" s="2">
        <v>0.282386013033424</v>
      </c>
      <c r="I206" s="2">
        <v>1.178467215263E-05</v>
      </c>
      <c r="J206" s="2">
        <f t="shared" si="18"/>
        <v>0.282375964589332</v>
      </c>
      <c r="K206" s="14">
        <f t="shared" si="23"/>
        <v>-13.65011269064964</v>
      </c>
      <c r="L206" s="14">
        <f t="shared" si="19"/>
        <v>-5.086462006801407</v>
      </c>
      <c r="M206" s="15">
        <f t="shared" si="20"/>
        <v>1235.0987547437555</v>
      </c>
      <c r="N206" s="3">
        <f t="shared" si="24"/>
        <v>1719.7409592636004</v>
      </c>
      <c r="O206" s="14">
        <f t="shared" si="22"/>
        <v>-0.9601778211650539</v>
      </c>
    </row>
    <row r="207" spans="1:15" ht="15">
      <c r="A207" s="1" t="s">
        <v>231</v>
      </c>
      <c r="B207" s="16">
        <v>442.8126648124585</v>
      </c>
      <c r="C207" s="16">
        <v>9.027093620770813</v>
      </c>
      <c r="D207" s="2">
        <v>0.0723009330277011</v>
      </c>
      <c r="E207" s="2">
        <v>0.000315664792680323</v>
      </c>
      <c r="F207" s="2">
        <v>0.00149416821705014</v>
      </c>
      <c r="G207" s="2">
        <v>9.83994366620123E-06</v>
      </c>
      <c r="H207" s="2">
        <v>0.282374824830449</v>
      </c>
      <c r="I207" s="2">
        <v>1.16333708929135E-05</v>
      </c>
      <c r="J207" s="2">
        <f t="shared" si="18"/>
        <v>0.28236243421441715</v>
      </c>
      <c r="K207" s="14">
        <f t="shared" si="23"/>
        <v>-14.0457743182143</v>
      </c>
      <c r="L207" s="14">
        <f t="shared" si="19"/>
        <v>-4.752259743106002</v>
      </c>
      <c r="M207" s="15">
        <f t="shared" si="20"/>
        <v>1256.6720277739478</v>
      </c>
      <c r="N207" s="3">
        <f t="shared" si="24"/>
        <v>1726.413607239775</v>
      </c>
      <c r="O207" s="14">
        <f t="shared" si="22"/>
        <v>-0.9549949332213813</v>
      </c>
    </row>
    <row r="208" spans="1:15" ht="15">
      <c r="A208" s="1" t="s">
        <v>232</v>
      </c>
      <c r="B208" s="16">
        <v>275.7699868676509</v>
      </c>
      <c r="C208" s="16">
        <v>5.957206517032887</v>
      </c>
      <c r="D208" s="2">
        <v>0.0562749665624202</v>
      </c>
      <c r="E208" s="2">
        <v>0.000257969296165231</v>
      </c>
      <c r="F208" s="2">
        <v>0.00113581777763978</v>
      </c>
      <c r="G208" s="2">
        <v>7.77108975072885E-06</v>
      </c>
      <c r="H208" s="2">
        <v>0.282483779265271</v>
      </c>
      <c r="I208" s="2">
        <v>1.20558330744405E-05</v>
      </c>
      <c r="J208" s="2">
        <f t="shared" si="18"/>
        <v>0.2824779225813352</v>
      </c>
      <c r="K208" s="14">
        <f t="shared" si="23"/>
        <v>-10.192690037521546</v>
      </c>
      <c r="L208" s="14">
        <f t="shared" si="19"/>
        <v>-4.348406101779556</v>
      </c>
      <c r="M208" s="15">
        <f t="shared" si="20"/>
        <v>1091.3305354034694</v>
      </c>
      <c r="N208" s="3">
        <f t="shared" si="24"/>
        <v>1574.54393627157</v>
      </c>
      <c r="O208" s="14">
        <f t="shared" si="22"/>
        <v>-0.9657886211554283</v>
      </c>
    </row>
    <row r="209" spans="1:15" ht="15">
      <c r="A209" s="1" t="s">
        <v>233</v>
      </c>
      <c r="B209" s="16">
        <v>421.94985993034913</v>
      </c>
      <c r="C209" s="16">
        <v>9.040206752405908</v>
      </c>
      <c r="D209" s="2">
        <v>0.045188730495331</v>
      </c>
      <c r="E209" s="2">
        <v>0.000120223413782887</v>
      </c>
      <c r="F209" s="2">
        <v>0.000872281480578564</v>
      </c>
      <c r="G209" s="2">
        <v>2.22111408056202E-06</v>
      </c>
      <c r="H209" s="2">
        <v>0.282286217906552</v>
      </c>
      <c r="I209" s="2">
        <v>1.15432322427721E-05</v>
      </c>
      <c r="J209" s="2">
        <f t="shared" si="18"/>
        <v>0.28227932652546384</v>
      </c>
      <c r="K209" s="14">
        <f t="shared" si="23"/>
        <v>-17.179285553308166</v>
      </c>
      <c r="L209" s="14">
        <f t="shared" si="19"/>
        <v>-8.15475952147482</v>
      </c>
      <c r="M209" s="15">
        <f t="shared" si="20"/>
        <v>1359.6586150222852</v>
      </c>
      <c r="N209" s="3">
        <f t="shared" si="24"/>
        <v>1925.8048812036996</v>
      </c>
      <c r="O209" s="14">
        <f t="shared" si="22"/>
        <v>-0.9737264614283565</v>
      </c>
    </row>
    <row r="210" spans="1:15" ht="15">
      <c r="A210" s="1" t="s">
        <v>234</v>
      </c>
      <c r="B210" s="16">
        <v>1272.215</v>
      </c>
      <c r="C210" s="16">
        <v>39.66</v>
      </c>
      <c r="D210" s="2">
        <v>0.0557118724318028</v>
      </c>
      <c r="E210" s="2">
        <v>0.000325387691883355</v>
      </c>
      <c r="F210" s="2">
        <v>0.00110717407981563</v>
      </c>
      <c r="G210" s="2">
        <v>9.46179027193137E-06</v>
      </c>
      <c r="H210" s="2">
        <v>0.282164889550733</v>
      </c>
      <c r="I210" s="2">
        <v>1.09629474055848E-05</v>
      </c>
      <c r="J210" s="2">
        <f t="shared" si="18"/>
        <v>0.28213830571429427</v>
      </c>
      <c r="K210" s="14">
        <f t="shared" si="23"/>
        <v>-21.469963407516612</v>
      </c>
      <c r="L210" s="14">
        <f t="shared" si="19"/>
        <v>5.796804554107915</v>
      </c>
      <c r="M210" s="15">
        <f t="shared" si="20"/>
        <v>1537.8952911072915</v>
      </c>
      <c r="N210" s="3">
        <f t="shared" si="24"/>
        <v>1695.6340613774034</v>
      </c>
      <c r="O210" s="14">
        <f t="shared" si="22"/>
        <v>-0.9666513831380834</v>
      </c>
    </row>
    <row r="211" spans="1:15" ht="15">
      <c r="A211" s="1" t="s">
        <v>235</v>
      </c>
      <c r="B211" s="16">
        <v>835.1800258925833</v>
      </c>
      <c r="C211" s="16">
        <v>16.822597383534287</v>
      </c>
      <c r="D211" s="2">
        <v>0.0519533630359882</v>
      </c>
      <c r="E211" s="2">
        <v>0.000206937279916729</v>
      </c>
      <c r="F211" s="2">
        <v>0.00111840285435502</v>
      </c>
      <c r="G211" s="2">
        <v>6.48225579910808E-06</v>
      </c>
      <c r="H211" s="2">
        <v>0.281980972085608</v>
      </c>
      <c r="I211" s="2">
        <v>1.12873568058795E-05</v>
      </c>
      <c r="J211" s="2">
        <f t="shared" si="18"/>
        <v>0.2819634153446568</v>
      </c>
      <c r="K211" s="14">
        <f t="shared" si="23"/>
        <v>-27.97405380985385</v>
      </c>
      <c r="L211" s="14">
        <f t="shared" si="19"/>
        <v>-10.182768602337022</v>
      </c>
      <c r="M211" s="15">
        <f t="shared" si="20"/>
        <v>1794.7712255609463</v>
      </c>
      <c r="N211" s="3">
        <f t="shared" si="24"/>
        <v>2364.035861705459</v>
      </c>
      <c r="O211" s="14">
        <f t="shared" si="22"/>
        <v>-0.9663131670374994</v>
      </c>
    </row>
    <row r="212" spans="1:15" ht="15">
      <c r="A212" s="1" t="s">
        <v>236</v>
      </c>
      <c r="B212" s="16">
        <v>1035.19</v>
      </c>
      <c r="C212" s="16">
        <v>41.82499999999993</v>
      </c>
      <c r="D212" s="2">
        <v>0.0975129496032864</v>
      </c>
      <c r="E212" s="2">
        <v>0.000227366071248588</v>
      </c>
      <c r="F212" s="2">
        <v>0.00181019868955003</v>
      </c>
      <c r="G212" s="2">
        <v>5.69817405545848E-06</v>
      </c>
      <c r="H212" s="2">
        <v>0.282104542079331</v>
      </c>
      <c r="I212" s="2">
        <v>1.16804328871527E-05</v>
      </c>
      <c r="J212" s="2">
        <f t="shared" si="18"/>
        <v>0.2820692543101927</v>
      </c>
      <c r="K212" s="14">
        <f t="shared" si="23"/>
        <v>-23.604102268577343</v>
      </c>
      <c r="L212" s="14">
        <f t="shared" si="19"/>
        <v>-1.9689643128040224</v>
      </c>
      <c r="M212" s="15">
        <f t="shared" si="20"/>
        <v>1652.834672169772</v>
      </c>
      <c r="N212" s="3">
        <f t="shared" si="24"/>
        <v>2000.9836075105666</v>
      </c>
      <c r="O212" s="14">
        <f t="shared" si="22"/>
        <v>-0.9454759430858425</v>
      </c>
    </row>
    <row r="213" spans="1:15" ht="15">
      <c r="A213" s="1" t="s">
        <v>237</v>
      </c>
      <c r="B213" s="16">
        <v>277.3138010599267</v>
      </c>
      <c r="C213" s="16">
        <v>6.079132615621262</v>
      </c>
      <c r="D213" s="2">
        <v>0.0654335590230037</v>
      </c>
      <c r="E213" s="2">
        <v>0.000187727016573184</v>
      </c>
      <c r="F213" s="2">
        <v>0.0014575243409015</v>
      </c>
      <c r="G213" s="2">
        <v>4.04569933019469E-06</v>
      </c>
      <c r="H213" s="2">
        <v>0.282502255285063</v>
      </c>
      <c r="I213" s="2">
        <v>1.15209429277431E-05</v>
      </c>
      <c r="J213" s="2">
        <f t="shared" si="18"/>
        <v>0.2824946975844427</v>
      </c>
      <c r="K213" s="14">
        <f t="shared" si="23"/>
        <v>-9.5393007418354</v>
      </c>
      <c r="L213" s="14">
        <f t="shared" si="19"/>
        <v>-3.7208251926479363</v>
      </c>
      <c r="M213" s="15">
        <f t="shared" si="20"/>
        <v>1074.4591618620886</v>
      </c>
      <c r="N213" s="3">
        <f t="shared" si="24"/>
        <v>1535.802135795563</v>
      </c>
      <c r="O213" s="14">
        <f t="shared" si="22"/>
        <v>-0.9560986644306777</v>
      </c>
    </row>
    <row r="214" spans="1:15" ht="15">
      <c r="A214" s="1" t="s">
        <v>238</v>
      </c>
      <c r="B214" s="16">
        <v>1125</v>
      </c>
      <c r="C214" s="16">
        <v>41.20499999999993</v>
      </c>
      <c r="D214" s="2">
        <v>0.0641108848369171</v>
      </c>
      <c r="E214" s="2">
        <v>0.00102028356037848</v>
      </c>
      <c r="F214" s="2">
        <v>0.00112108394728201</v>
      </c>
      <c r="G214" s="2">
        <v>1.76247201011387E-05</v>
      </c>
      <c r="H214" s="2">
        <v>0.281998271357774</v>
      </c>
      <c r="I214" s="2">
        <v>1.05722879347014E-05</v>
      </c>
      <c r="J214" s="2">
        <f t="shared" si="18"/>
        <v>0.28197450112257194</v>
      </c>
      <c r="K214" s="14">
        <f t="shared" si="23"/>
        <v>-27.36227922941481</v>
      </c>
      <c r="L214" s="14">
        <f t="shared" si="19"/>
        <v>-3.317017411988976</v>
      </c>
      <c r="M214" s="15">
        <f t="shared" si="20"/>
        <v>1770.8298781549106</v>
      </c>
      <c r="N214" s="3">
        <f t="shared" si="24"/>
        <v>2153.8858106282064</v>
      </c>
      <c r="O214" s="14">
        <f t="shared" si="22"/>
        <v>-0.9662324112264455</v>
      </c>
    </row>
    <row r="215" spans="1:15" ht="15">
      <c r="A215" s="1" t="s">
        <v>239</v>
      </c>
      <c r="B215" s="16">
        <v>277.9502514571198</v>
      </c>
      <c r="C215" s="16">
        <v>6.408146724344505</v>
      </c>
      <c r="D215" s="2">
        <v>0.0761918694260973</v>
      </c>
      <c r="E215" s="2">
        <v>0.000419256885375198</v>
      </c>
      <c r="F215" s="2">
        <v>0.00147743252797839</v>
      </c>
      <c r="G215" s="2">
        <v>6.99722884545574E-06</v>
      </c>
      <c r="H215" s="2">
        <v>0.282390551869534</v>
      </c>
      <c r="I215" s="2">
        <v>1.2106576040621E-05</v>
      </c>
      <c r="J215" s="2">
        <f t="shared" si="18"/>
        <v>0.2823828733111291</v>
      </c>
      <c r="K215" s="14">
        <f t="shared" si="23"/>
        <v>-13.489600471972008</v>
      </c>
      <c r="L215" s="14">
        <f t="shared" si="19"/>
        <v>-7.663801614858912</v>
      </c>
      <c r="M215" s="15">
        <f t="shared" si="20"/>
        <v>1233.7942618221173</v>
      </c>
      <c r="N215" s="3">
        <f t="shared" si="24"/>
        <v>1786.1698703996985</v>
      </c>
      <c r="O215" s="14">
        <f t="shared" si="22"/>
        <v>-0.9554990202416147</v>
      </c>
    </row>
    <row r="216" spans="1:15" ht="15">
      <c r="A216" s="1" t="s">
        <v>240</v>
      </c>
      <c r="B216" s="16">
        <v>1146.3</v>
      </c>
      <c r="C216" s="16">
        <v>40.74249999999995</v>
      </c>
      <c r="D216" s="2">
        <v>0.124430001790925</v>
      </c>
      <c r="E216" s="2">
        <v>0.000374429949755136</v>
      </c>
      <c r="F216" s="2">
        <v>0.00224779447984178</v>
      </c>
      <c r="G216" s="2">
        <v>5.03939236132192E-06</v>
      </c>
      <c r="H216" s="2">
        <v>0.28218447537744</v>
      </c>
      <c r="I216" s="2">
        <v>1.34721919166297E-05</v>
      </c>
      <c r="J216" s="2">
        <f t="shared" si="18"/>
        <v>0.2821359035682259</v>
      </c>
      <c r="K216" s="14">
        <f t="shared" si="23"/>
        <v>-20.77732669995669</v>
      </c>
      <c r="L216" s="14">
        <f t="shared" si="19"/>
        <v>2.882804413415485</v>
      </c>
      <c r="M216" s="15">
        <f t="shared" si="20"/>
        <v>1557.4963801567612</v>
      </c>
      <c r="N216" s="3">
        <f t="shared" si="24"/>
        <v>1781.586357907131</v>
      </c>
      <c r="O216" s="14">
        <f t="shared" si="22"/>
        <v>-0.9322953469927174</v>
      </c>
    </row>
    <row r="217" spans="1:15" ht="15">
      <c r="A217" s="1" t="s">
        <v>241</v>
      </c>
      <c r="B217" s="16">
        <v>885.3466803313124</v>
      </c>
      <c r="C217" s="16">
        <v>17.426267559671487</v>
      </c>
      <c r="D217" s="2">
        <v>0.0629347389102548</v>
      </c>
      <c r="E217" s="2">
        <v>0.000218020407909037</v>
      </c>
      <c r="F217" s="2">
        <v>0.00115853018714175</v>
      </c>
      <c r="G217" s="2">
        <v>1.54333129049792E-06</v>
      </c>
      <c r="H217" s="2">
        <v>0.282218798529591</v>
      </c>
      <c r="I217" s="2">
        <v>1.16947430808849E-05</v>
      </c>
      <c r="J217" s="2">
        <f t="shared" si="18"/>
        <v>0.28219951040686114</v>
      </c>
      <c r="K217" s="14">
        <f t="shared" si="23"/>
        <v>-19.563516557828954</v>
      </c>
      <c r="L217" s="14">
        <f t="shared" si="19"/>
        <v>-0.6998052840656577</v>
      </c>
      <c r="M217" s="15">
        <f t="shared" si="20"/>
        <v>1464.5135488747403</v>
      </c>
      <c r="N217" s="3">
        <f t="shared" si="24"/>
        <v>1807.1033345570431</v>
      </c>
      <c r="O217" s="14">
        <f t="shared" si="22"/>
        <v>-0.9651045124354894</v>
      </c>
    </row>
    <row r="218" spans="1:15" ht="15">
      <c r="A218" s="1" t="s">
        <v>242</v>
      </c>
      <c r="B218" s="16">
        <v>1133.335</v>
      </c>
      <c r="C218" s="16">
        <v>44.444999999999936</v>
      </c>
      <c r="D218" s="2">
        <v>0.0498432560178626</v>
      </c>
      <c r="E218" s="2">
        <v>0.000596663045002732</v>
      </c>
      <c r="F218" s="2">
        <v>0.000951619198530079</v>
      </c>
      <c r="G218" s="2">
        <v>9.42739716014613E-06</v>
      </c>
      <c r="H218" s="2">
        <v>0.282202955927854</v>
      </c>
      <c r="I218" s="2">
        <v>1.21873655519014E-05</v>
      </c>
      <c r="J218" s="2">
        <f t="shared" si="18"/>
        <v>0.28218262776214637</v>
      </c>
      <c r="K218" s="14">
        <f t="shared" si="23"/>
        <v>-20.123777182536884</v>
      </c>
      <c r="L218" s="14">
        <f t="shared" si="19"/>
        <v>4.2485175303230704</v>
      </c>
      <c r="M218" s="15">
        <f t="shared" si="20"/>
        <v>1478.6019854238205</v>
      </c>
      <c r="N218" s="3">
        <f t="shared" si="24"/>
        <v>1685.887963558816</v>
      </c>
      <c r="O218" s="14">
        <f t="shared" si="22"/>
        <v>-0.971336771128612</v>
      </c>
    </row>
    <row r="219" spans="1:15" ht="15">
      <c r="A219" s="1" t="s">
        <v>243</v>
      </c>
      <c r="B219" s="16">
        <v>1621.295</v>
      </c>
      <c r="C219" s="16">
        <v>38.885</v>
      </c>
      <c r="D219" s="2">
        <v>0.0864946641702459</v>
      </c>
      <c r="E219" s="2">
        <v>0.000321859227148111</v>
      </c>
      <c r="F219" s="2">
        <v>0.00159835665593473</v>
      </c>
      <c r="G219" s="2">
        <v>6.7730179758648E-06</v>
      </c>
      <c r="H219" s="2">
        <v>0.282032222212686</v>
      </c>
      <c r="I219" s="2">
        <v>1.15861745974811E-05</v>
      </c>
      <c r="J219" s="2">
        <f t="shared" si="18"/>
        <v>0.28198315436235605</v>
      </c>
      <c r="K219" s="14">
        <f t="shared" si="23"/>
        <v>-26.161635073983504</v>
      </c>
      <c r="L219" s="14">
        <f t="shared" si="19"/>
        <v>8.175928528812992</v>
      </c>
      <c r="M219" s="15">
        <f t="shared" si="20"/>
        <v>1745.5555660274474</v>
      </c>
      <c r="N219" s="3">
        <f t="shared" si="24"/>
        <v>1816.7227246632253</v>
      </c>
      <c r="O219" s="14">
        <f t="shared" si="22"/>
        <v>-0.9518567272308817</v>
      </c>
    </row>
    <row r="220" spans="1:15" ht="15">
      <c r="A220" s="1" t="s">
        <v>244</v>
      </c>
      <c r="B220" s="16">
        <v>1931.49</v>
      </c>
      <c r="C220" s="16">
        <v>37.0375</v>
      </c>
      <c r="D220" s="2">
        <v>0.0278913146427583</v>
      </c>
      <c r="E220" s="2">
        <v>0.000230604417168526</v>
      </c>
      <c r="F220" s="2">
        <v>0.000545913123442978</v>
      </c>
      <c r="G220" s="2">
        <v>5.37378479476608E-06</v>
      </c>
      <c r="H220" s="2">
        <v>0.281602856579564</v>
      </c>
      <c r="I220" s="2">
        <v>1.24522046264274E-05</v>
      </c>
      <c r="J220" s="2">
        <f t="shared" si="18"/>
        <v>0.2815828330581754</v>
      </c>
      <c r="K220" s="14">
        <f t="shared" si="23"/>
        <v>-41.345798750795915</v>
      </c>
      <c r="L220" s="14">
        <f t="shared" si="19"/>
        <v>1.01487624706742</v>
      </c>
      <c r="M220" s="15">
        <f t="shared" si="20"/>
        <v>2283.799920872237</v>
      </c>
      <c r="N220" s="3">
        <f t="shared" si="24"/>
        <v>2501.4226955711706</v>
      </c>
      <c r="O220" s="14">
        <f t="shared" si="22"/>
        <v>-0.9835568336312356</v>
      </c>
    </row>
    <row r="221" spans="1:15" ht="15">
      <c r="A221" s="1" t="s">
        <v>245</v>
      </c>
      <c r="B221" s="16">
        <v>268.1034222529405</v>
      </c>
      <c r="C221" s="16">
        <v>5.8974912949473435</v>
      </c>
      <c r="D221" s="2">
        <v>0.0550789280065971</v>
      </c>
      <c r="E221" s="2">
        <v>0.00015490115607428</v>
      </c>
      <c r="F221" s="2">
        <v>0.00133232674789458</v>
      </c>
      <c r="G221" s="2">
        <v>5.49732782650766E-06</v>
      </c>
      <c r="H221" s="2">
        <v>0.282623709148089</v>
      </c>
      <c r="I221" s="2">
        <v>1.15891364368156E-05</v>
      </c>
      <c r="J221" s="2">
        <f aca="true" t="shared" si="25" ref="J221:J237">(H221-F221*(EXP(0.00001865*B221)-1))</f>
        <v>0.2826170306599763</v>
      </c>
      <c r="K221" s="14">
        <f t="shared" si="23"/>
        <v>-5.244184428127019</v>
      </c>
      <c r="L221" s="14">
        <f aca="true" t="shared" si="26" ref="L221:L237">((H221-F221*(EXP(0.00001865*B221)-1))/(0.282772-0.0332*(EXP(0.00001865*B221)-1))-1)*10000</f>
        <v>0.4051813462901954</v>
      </c>
      <c r="M221" s="15">
        <f aca="true" t="shared" si="27" ref="M221:M237">10000/0.1865*LN(1+(H221-0.28325)/(F221-0.0384))</f>
        <v>898.3769132806707</v>
      </c>
      <c r="N221" s="3">
        <f t="shared" si="24"/>
        <v>1266.5160790182363</v>
      </c>
      <c r="O221" s="14">
        <f aca="true" t="shared" si="28" ref="O221:O237">F221/0.0332-1</f>
        <v>-0.9598696762682355</v>
      </c>
    </row>
    <row r="222" spans="1:15" ht="15">
      <c r="A222" s="1" t="s">
        <v>246</v>
      </c>
      <c r="B222" s="16">
        <v>425.08872869892</v>
      </c>
      <c r="C222" s="16">
        <v>8.65891615488593</v>
      </c>
      <c r="D222" s="2">
        <v>0.067833603104145</v>
      </c>
      <c r="E222" s="2">
        <v>0.000544455030778747</v>
      </c>
      <c r="F222" s="2">
        <v>0.00144054619339799</v>
      </c>
      <c r="G222" s="2">
        <v>1.06604530513969E-05</v>
      </c>
      <c r="H222" s="2">
        <v>0.282500107738588</v>
      </c>
      <c r="I222" s="2">
        <v>1.18926520001845E-05</v>
      </c>
      <c r="J222" s="2">
        <f t="shared" si="25"/>
        <v>0.28248864183528016</v>
      </c>
      <c r="K222" s="14">
        <f t="shared" si="23"/>
        <v>-9.615246962640933</v>
      </c>
      <c r="L222" s="14">
        <f t="shared" si="26"/>
        <v>-0.6762867718557164</v>
      </c>
      <c r="M222" s="15">
        <f t="shared" si="27"/>
        <v>1077.0242004962436</v>
      </c>
      <c r="N222" s="3">
        <f t="shared" si="24"/>
        <v>1454.8008768757627</v>
      </c>
      <c r="O222" s="14">
        <f t="shared" si="28"/>
        <v>-0.9566100544157232</v>
      </c>
    </row>
    <row r="223" spans="1:15" ht="15">
      <c r="A223" s="1" t="s">
        <v>247</v>
      </c>
      <c r="B223" s="16">
        <v>946.8414237425324</v>
      </c>
      <c r="C223" s="16">
        <v>19.231473445287236</v>
      </c>
      <c r="D223" s="2">
        <v>0.0752780153006808</v>
      </c>
      <c r="E223" s="2">
        <v>0.0015658447699716</v>
      </c>
      <c r="F223" s="2">
        <v>0.00151649984161417</v>
      </c>
      <c r="G223" s="2">
        <v>3.75808790566008E-05</v>
      </c>
      <c r="H223" s="2">
        <v>0.282118751575451</v>
      </c>
      <c r="I223" s="2">
        <v>1.36063689545216E-05</v>
      </c>
      <c r="J223" s="2">
        <f t="shared" si="25"/>
        <v>0.2820917344827746</v>
      </c>
      <c r="K223" s="14">
        <f t="shared" si="23"/>
        <v>-23.101595085404103</v>
      </c>
      <c r="L223" s="14">
        <f t="shared" si="26"/>
        <v>-3.14668526576134</v>
      </c>
      <c r="M223" s="15">
        <f t="shared" si="27"/>
        <v>1619.8340034762457</v>
      </c>
      <c r="N223" s="3">
        <f t="shared" si="24"/>
        <v>2007.6281156747364</v>
      </c>
      <c r="O223" s="14">
        <f t="shared" si="28"/>
        <v>-0.9543222939272841</v>
      </c>
    </row>
    <row r="224" spans="1:15" ht="15">
      <c r="A224" s="1" t="s">
        <v>248</v>
      </c>
      <c r="B224" s="16">
        <v>984.0653516288158</v>
      </c>
      <c r="C224" s="16">
        <v>18.963194908120954</v>
      </c>
      <c r="D224" s="2">
        <v>0.099465452236702</v>
      </c>
      <c r="E224" s="2">
        <v>0.000787330480384826</v>
      </c>
      <c r="F224" s="2">
        <v>0.00194609193946392</v>
      </c>
      <c r="G224" s="2">
        <v>9.53833285220598E-06</v>
      </c>
      <c r="H224" s="2">
        <v>0.282130953689796</v>
      </c>
      <c r="I224" s="2">
        <v>1.04814399370823E-05</v>
      </c>
      <c r="J224" s="2">
        <f t="shared" si="25"/>
        <v>0.2820949076556451</v>
      </c>
      <c r="K224" s="14">
        <f t="shared" si="23"/>
        <v>-22.67007731331261</v>
      </c>
      <c r="L224" s="14">
        <f t="shared" si="26"/>
        <v>-2.2027832975701767</v>
      </c>
      <c r="M224" s="15">
        <f t="shared" si="27"/>
        <v>1621.2237637684907</v>
      </c>
      <c r="N224" s="3">
        <f t="shared" si="24"/>
        <v>1976.6717082443035</v>
      </c>
      <c r="O224" s="14">
        <f t="shared" si="28"/>
        <v>-0.9413827729077132</v>
      </c>
    </row>
    <row r="225" spans="1:15" ht="15">
      <c r="A225" s="1" t="s">
        <v>249</v>
      </c>
      <c r="B225" s="16">
        <v>417.2753356869986</v>
      </c>
      <c r="C225" s="16">
        <v>8.30754263398157</v>
      </c>
      <c r="D225" s="2">
        <v>0.0515359247007239</v>
      </c>
      <c r="E225" s="2">
        <v>0.000483236594968032</v>
      </c>
      <c r="F225" s="2">
        <v>0.00117936888105302</v>
      </c>
      <c r="G225" s="2">
        <v>1.76678987127551E-05</v>
      </c>
      <c r="H225" s="2">
        <v>0.282340451743356</v>
      </c>
      <c r="I225" s="2">
        <v>1.19661609315054E-05</v>
      </c>
      <c r="J225" s="2">
        <f t="shared" si="25"/>
        <v>0.2823312378709994</v>
      </c>
      <c r="K225" s="14">
        <f t="shared" si="23"/>
        <v>-15.261350368638293</v>
      </c>
      <c r="L225" s="14">
        <f t="shared" si="26"/>
        <v>-6.42044364295713</v>
      </c>
      <c r="M225" s="15">
        <f t="shared" si="27"/>
        <v>1294.5238958667378</v>
      </c>
      <c r="N225" s="3">
        <f t="shared" si="24"/>
        <v>1812.654229782584</v>
      </c>
      <c r="O225" s="14">
        <f t="shared" si="28"/>
        <v>-0.9644768409321379</v>
      </c>
    </row>
    <row r="226" spans="1:15" ht="15">
      <c r="A226" s="1" t="s">
        <v>250</v>
      </c>
      <c r="B226" s="16">
        <v>399.63169225733736</v>
      </c>
      <c r="C226" s="16">
        <v>8.357003885074192</v>
      </c>
      <c r="D226" s="2">
        <v>0.0943343974979897</v>
      </c>
      <c r="E226" s="2">
        <v>0.000402637732243213</v>
      </c>
      <c r="F226" s="2">
        <v>0.00154182083734043</v>
      </c>
      <c r="G226" s="2">
        <v>3.88769028260734E-06</v>
      </c>
      <c r="H226" s="2">
        <v>0.282496014608488</v>
      </c>
      <c r="I226" s="2">
        <v>1.65058101936669E-05</v>
      </c>
      <c r="J226" s="2">
        <f t="shared" si="25"/>
        <v>0.28248448028569906</v>
      </c>
      <c r="K226" s="14">
        <f t="shared" si="23"/>
        <v>-9.759997153608868</v>
      </c>
      <c r="L226" s="14">
        <f t="shared" si="26"/>
        <v>-1.385772637987337</v>
      </c>
      <c r="M226" s="15">
        <f t="shared" si="27"/>
        <v>1085.789338462401</v>
      </c>
      <c r="N226" s="3">
        <f t="shared" si="24"/>
        <v>1480.4269635351138</v>
      </c>
      <c r="O226" s="14">
        <f t="shared" si="28"/>
        <v>-0.9535596133331196</v>
      </c>
    </row>
    <row r="227" spans="1:15" ht="15">
      <c r="A227" s="1" t="s">
        <v>251</v>
      </c>
      <c r="B227" s="16">
        <v>654.2929699410462</v>
      </c>
      <c r="C227" s="16">
        <v>15.619746902909696</v>
      </c>
      <c r="D227" s="2">
        <v>0.0530850535687446</v>
      </c>
      <c r="E227" s="2">
        <v>0.000177298407143164</v>
      </c>
      <c r="F227" s="2">
        <v>0.00110363817975212</v>
      </c>
      <c r="G227" s="2">
        <v>9.19377774302665E-06</v>
      </c>
      <c r="H227" s="2">
        <v>0.282374139446948</v>
      </c>
      <c r="I227" s="2">
        <v>1.14926872177318E-05</v>
      </c>
      <c r="J227" s="2">
        <f t="shared" si="25"/>
        <v>0.2823605897290314</v>
      </c>
      <c r="K227" s="14">
        <f t="shared" si="23"/>
        <v>-14.070012343938565</v>
      </c>
      <c r="L227" s="14">
        <f t="shared" si="26"/>
        <v>-0.13469412479927279</v>
      </c>
      <c r="M227" s="15">
        <f t="shared" si="27"/>
        <v>1244.627589126789</v>
      </c>
      <c r="N227" s="3">
        <f t="shared" si="24"/>
        <v>1595.2081940200305</v>
      </c>
      <c r="O227" s="14">
        <f t="shared" si="28"/>
        <v>-0.9667578861520446</v>
      </c>
    </row>
    <row r="228" spans="1:15" ht="15">
      <c r="A228" s="1" t="s">
        <v>252</v>
      </c>
      <c r="B228" s="16">
        <v>1612.96</v>
      </c>
      <c r="C228" s="16">
        <v>38.885</v>
      </c>
      <c r="D228" s="2">
        <v>0.0577824986464378</v>
      </c>
      <c r="E228" s="2">
        <v>0.000281013986572511</v>
      </c>
      <c r="F228" s="2">
        <v>0.00116748471464749</v>
      </c>
      <c r="G228" s="2">
        <v>7.04611015321807E-06</v>
      </c>
      <c r="H228" s="2">
        <v>0.281842515646203</v>
      </c>
      <c r="I228" s="2">
        <v>1.10362615011707E-05</v>
      </c>
      <c r="J228" s="2">
        <f t="shared" si="25"/>
        <v>0.28180686214613154</v>
      </c>
      <c r="K228" s="14">
        <f t="shared" si="23"/>
        <v>-32.87045230068841</v>
      </c>
      <c r="L228" s="14">
        <f t="shared" si="26"/>
        <v>1.7301354625853804</v>
      </c>
      <c r="M228" s="15">
        <f t="shared" si="27"/>
        <v>1989.5739243877288</v>
      </c>
      <c r="N228" s="3">
        <f t="shared" si="24"/>
        <v>2212.2051193617795</v>
      </c>
      <c r="O228" s="14">
        <f t="shared" si="28"/>
        <v>-0.9648347977515817</v>
      </c>
    </row>
    <row r="229" spans="1:15" ht="15">
      <c r="A229" s="1" t="s">
        <v>253</v>
      </c>
      <c r="B229" s="16">
        <v>890.9005371988459</v>
      </c>
      <c r="C229" s="16">
        <v>17.74596500238306</v>
      </c>
      <c r="D229" s="2">
        <v>0.114251747338772</v>
      </c>
      <c r="E229" s="2">
        <v>0.000835224603277426</v>
      </c>
      <c r="F229" s="2">
        <v>0.0021015849962042</v>
      </c>
      <c r="G229" s="2">
        <v>2.52193318310218E-05</v>
      </c>
      <c r="H229" s="2">
        <v>0.282233391587229</v>
      </c>
      <c r="I229" s="2">
        <v>1.13012189967947E-05</v>
      </c>
      <c r="J229" s="2">
        <f t="shared" si="25"/>
        <v>0.2821981814289559</v>
      </c>
      <c r="K229" s="14">
        <f t="shared" si="23"/>
        <v>-19.04744503596678</v>
      </c>
      <c r="L229" s="14">
        <f t="shared" si="26"/>
        <v>-0.6230183596289685</v>
      </c>
      <c r="M229" s="15">
        <f t="shared" si="27"/>
        <v>1481.0692552575224</v>
      </c>
      <c r="N229" s="3">
        <f t="shared" si="24"/>
        <v>1806.3815461614886</v>
      </c>
      <c r="O229" s="14">
        <f t="shared" si="28"/>
        <v>-0.9366992471022831</v>
      </c>
    </row>
    <row r="230" spans="1:15" ht="15">
      <c r="A230" s="1" t="s">
        <v>254</v>
      </c>
      <c r="B230" s="16">
        <v>1169.445</v>
      </c>
      <c r="C230" s="16">
        <v>40.275</v>
      </c>
      <c r="D230" s="2">
        <v>0.0358362007853212</v>
      </c>
      <c r="E230" s="2">
        <v>0.00026971637760112</v>
      </c>
      <c r="F230" s="2">
        <v>0.000643130240926417</v>
      </c>
      <c r="G230" s="2">
        <v>3.49668735239556E-06</v>
      </c>
      <c r="H230" s="2">
        <v>0.28184996653032</v>
      </c>
      <c r="I230" s="2">
        <v>1.25300189294409E-05</v>
      </c>
      <c r="J230" s="2">
        <f t="shared" si="25"/>
        <v>0.2818357856827042</v>
      </c>
      <c r="K230" s="14">
        <f t="shared" si="23"/>
        <v>-32.60695789116363</v>
      </c>
      <c r="L230" s="14">
        <f t="shared" si="26"/>
        <v>-7.238808207482572</v>
      </c>
      <c r="M230" s="15">
        <f t="shared" si="27"/>
        <v>1952.2410221754722</v>
      </c>
      <c r="N230" s="3">
        <f t="shared" si="24"/>
        <v>2432.5239302229065</v>
      </c>
      <c r="O230" s="14">
        <f t="shared" si="28"/>
        <v>-0.9806286072010115</v>
      </c>
    </row>
    <row r="231" spans="1:15" ht="15">
      <c r="A231" s="1" t="s">
        <v>255</v>
      </c>
      <c r="B231" s="16">
        <v>2003.39</v>
      </c>
      <c r="C231" s="16">
        <v>35.0275</v>
      </c>
      <c r="D231" s="2">
        <v>0.00642780509022746</v>
      </c>
      <c r="E231" s="2">
        <v>8.65360276509178E-05</v>
      </c>
      <c r="F231" s="2">
        <v>9.46136187033401E-05</v>
      </c>
      <c r="G231" s="2">
        <v>1.16895582420811E-06</v>
      </c>
      <c r="H231" s="2">
        <v>0.281342162202451</v>
      </c>
      <c r="I231" s="2">
        <v>1.06431367735992E-05</v>
      </c>
      <c r="J231" s="2">
        <f t="shared" si="25"/>
        <v>0.28133856026162846</v>
      </c>
      <c r="K231" s="14">
        <f t="shared" si="23"/>
        <v>-50.56504171378373</v>
      </c>
      <c r="L231" s="14">
        <f t="shared" si="26"/>
        <v>-6.021696252719311</v>
      </c>
      <c r="M231" s="15">
        <f t="shared" si="27"/>
        <v>2606.186504922255</v>
      </c>
      <c r="N231" s="3">
        <f t="shared" si="24"/>
        <v>2990.1615428720206</v>
      </c>
      <c r="O231" s="14">
        <f t="shared" si="28"/>
        <v>-0.9971501922077307</v>
      </c>
    </row>
    <row r="232" spans="1:15" ht="15">
      <c r="A232" s="1" t="s">
        <v>256</v>
      </c>
      <c r="B232" s="16">
        <v>1207.1</v>
      </c>
      <c r="C232" s="16">
        <v>43.5150000000001</v>
      </c>
      <c r="D232" s="2">
        <v>0.0713119374712783</v>
      </c>
      <c r="E232" s="2">
        <v>0.00024989849590239</v>
      </c>
      <c r="F232" s="2">
        <v>0.00136668845499192</v>
      </c>
      <c r="G232" s="2">
        <v>9.73861235915377E-06</v>
      </c>
      <c r="H232" s="2">
        <v>0.282031736204296</v>
      </c>
      <c r="I232" s="2">
        <v>9.92747518350053E-06</v>
      </c>
      <c r="J232" s="2">
        <f t="shared" si="25"/>
        <v>0.282000619808171</v>
      </c>
      <c r="K232" s="14">
        <f t="shared" si="23"/>
        <v>-26.17882236232827</v>
      </c>
      <c r="L232" s="14">
        <f t="shared" si="26"/>
        <v>-0.5493125111333264</v>
      </c>
      <c r="M232" s="15">
        <f t="shared" si="27"/>
        <v>1735.4919661586475</v>
      </c>
      <c r="N232" s="3">
        <f t="shared" si="24"/>
        <v>2043.3467740870838</v>
      </c>
      <c r="O232" s="14">
        <f t="shared" si="28"/>
        <v>-0.9588346850906049</v>
      </c>
    </row>
    <row r="233" spans="1:15" ht="15">
      <c r="A233" s="1" t="s">
        <v>257</v>
      </c>
      <c r="B233" s="16">
        <v>413.60409257525737</v>
      </c>
      <c r="C233" s="16">
        <v>8.792183316619457</v>
      </c>
      <c r="D233" s="2">
        <v>0.100446629609748</v>
      </c>
      <c r="E233" s="2">
        <v>0.000201080481630733</v>
      </c>
      <c r="F233" s="2">
        <v>0.00179605069447392</v>
      </c>
      <c r="G233" s="2">
        <v>3.69437333723737E-06</v>
      </c>
      <c r="H233" s="2">
        <v>0.282297030745627</v>
      </c>
      <c r="I233" s="2">
        <v>1.10711561793593E-05</v>
      </c>
      <c r="J233" s="2">
        <f t="shared" si="25"/>
        <v>0.28228312294862246</v>
      </c>
      <c r="K233" s="14">
        <f t="shared" si="23"/>
        <v>-16.796898362391175</v>
      </c>
      <c r="L233" s="14">
        <f t="shared" si="26"/>
        <v>-8.204572198503568</v>
      </c>
      <c r="M233" s="15">
        <f t="shared" si="27"/>
        <v>1378.0949809475087</v>
      </c>
      <c r="N233" s="3">
        <f t="shared" si="24"/>
        <v>1922.33453783692</v>
      </c>
      <c r="O233" s="14">
        <f t="shared" si="28"/>
        <v>-0.9459020875158458</v>
      </c>
    </row>
    <row r="234" spans="1:15" ht="15">
      <c r="A234" s="1" t="s">
        <v>258</v>
      </c>
      <c r="B234" s="16">
        <v>402.23811419908986</v>
      </c>
      <c r="C234" s="16">
        <v>8.640275864179557</v>
      </c>
      <c r="D234" s="2">
        <v>0.0599552979828858</v>
      </c>
      <c r="E234" s="2">
        <v>0.000185038788879049</v>
      </c>
      <c r="F234" s="2">
        <v>0.00124483391703919</v>
      </c>
      <c r="G234" s="2">
        <v>5.64686389601311E-06</v>
      </c>
      <c r="H234" s="2">
        <v>0.282617407394847</v>
      </c>
      <c r="I234" s="2">
        <v>1.10265917057013E-05</v>
      </c>
      <c r="J234" s="2">
        <f t="shared" si="25"/>
        <v>0.28260803385846367</v>
      </c>
      <c r="K234" s="14">
        <f t="shared" si="23"/>
        <v>-5.467040766166109</v>
      </c>
      <c r="L234" s="14">
        <f t="shared" si="26"/>
        <v>3.04500804146679</v>
      </c>
      <c r="M234" s="15">
        <f t="shared" si="27"/>
        <v>905.2216806680057</v>
      </c>
      <c r="N234" s="3">
        <f t="shared" si="24"/>
        <v>1200.892236517565</v>
      </c>
      <c r="O234" s="14">
        <f t="shared" si="28"/>
        <v>-0.9625050024988195</v>
      </c>
    </row>
    <row r="235" spans="1:15" ht="15">
      <c r="A235" s="1" t="s">
        <v>259</v>
      </c>
      <c r="B235" s="16">
        <v>525.5840395013903</v>
      </c>
      <c r="C235" s="16">
        <v>11.129761215261794</v>
      </c>
      <c r="D235" s="2">
        <v>0.11465185065395</v>
      </c>
      <c r="E235" s="2">
        <v>0.000455772240447199</v>
      </c>
      <c r="F235" s="2">
        <v>0.00207582453047038</v>
      </c>
      <c r="G235" s="2">
        <v>1.06440524980572E-05</v>
      </c>
      <c r="H235" s="2">
        <v>0.28235423498379</v>
      </c>
      <c r="I235" s="2">
        <v>1.17277995533348E-05</v>
      </c>
      <c r="J235" s="2">
        <f t="shared" si="25"/>
        <v>0.2823337874049573</v>
      </c>
      <c r="K235" s="14">
        <f t="shared" si="23"/>
        <v>-14.773917368411382</v>
      </c>
      <c r="L235" s="14">
        <f t="shared" si="26"/>
        <v>-3.9363874928444176</v>
      </c>
      <c r="M235" s="15">
        <f t="shared" si="27"/>
        <v>1306.2274387866205</v>
      </c>
      <c r="N235" s="3">
        <f t="shared" si="24"/>
        <v>1737.392432917937</v>
      </c>
      <c r="O235" s="14">
        <f t="shared" si="28"/>
        <v>-0.937475164744868</v>
      </c>
    </row>
    <row r="236" spans="1:15" ht="15">
      <c r="A236" s="1" t="s">
        <v>260</v>
      </c>
      <c r="B236" s="16">
        <v>946.2205307781321</v>
      </c>
      <c r="C236" s="16">
        <v>20.605575636182834</v>
      </c>
      <c r="D236" s="2">
        <v>0.0585993270343123</v>
      </c>
      <c r="E236" s="2">
        <v>0.000476808964271908</v>
      </c>
      <c r="F236" s="2">
        <v>0.00102578026668067</v>
      </c>
      <c r="G236" s="2">
        <v>7.18018742529688E-06</v>
      </c>
      <c r="H236" s="2">
        <v>0.282109720868888</v>
      </c>
      <c r="I236" s="2">
        <v>1.19538925484118E-05</v>
      </c>
      <c r="J236" s="2">
        <f t="shared" si="25"/>
        <v>0.28209145824484794</v>
      </c>
      <c r="K236" s="14">
        <f t="shared" si="23"/>
        <v>-23.42095862079674</v>
      </c>
      <c r="L236" s="14">
        <f t="shared" si="26"/>
        <v>-3.1703369742119847</v>
      </c>
      <c r="M236" s="15">
        <f t="shared" si="27"/>
        <v>1611.4535919008422</v>
      </c>
      <c r="N236" s="3">
        <f t="shared" si="24"/>
        <v>2008.727419649239</v>
      </c>
      <c r="O236" s="14">
        <f t="shared" si="28"/>
        <v>-0.9691030040156424</v>
      </c>
    </row>
    <row r="237" spans="1:15" ht="15">
      <c r="A237" s="1" t="s">
        <v>261</v>
      </c>
      <c r="B237" s="16">
        <v>396.87819140808085</v>
      </c>
      <c r="C237" s="16">
        <v>8.184586827316991</v>
      </c>
      <c r="D237" s="2">
        <v>0.0704538848626702</v>
      </c>
      <c r="E237" s="2">
        <v>0.000178049326265948</v>
      </c>
      <c r="F237" s="2">
        <v>0.00129468246458947</v>
      </c>
      <c r="G237" s="2">
        <v>4.71534897225104E-06</v>
      </c>
      <c r="H237" s="2">
        <v>0.282391630215308</v>
      </c>
      <c r="I237" s="2">
        <v>1.15000438884577E-05</v>
      </c>
      <c r="J237" s="2">
        <f t="shared" si="25"/>
        <v>0.2823820117096658</v>
      </c>
      <c r="K237" s="14">
        <f t="shared" si="23"/>
        <v>-13.45146565756239</v>
      </c>
      <c r="L237" s="14">
        <f t="shared" si="26"/>
        <v>-5.073440355031211</v>
      </c>
      <c r="M237" s="15">
        <f t="shared" si="27"/>
        <v>1226.2636394182264</v>
      </c>
      <c r="N237" s="3">
        <f t="shared" si="24"/>
        <v>1712.0372619326988</v>
      </c>
      <c r="O237" s="14">
        <f t="shared" si="28"/>
        <v>-0.9610035402232088</v>
      </c>
    </row>
    <row r="238" spans="11:15" ht="15">
      <c r="K238" s="14"/>
      <c r="L238" s="14"/>
      <c r="M238" s="15"/>
      <c r="O238" s="14"/>
    </row>
    <row r="239" spans="11:15" ht="15">
      <c r="K239" s="14"/>
      <c r="L239" s="14"/>
      <c r="M239" s="15"/>
      <c r="O239" s="14"/>
    </row>
    <row r="240" spans="11:15" ht="15">
      <c r="K240" s="14"/>
      <c r="L240" s="14"/>
      <c r="M240" s="15"/>
      <c r="O240" s="14"/>
    </row>
    <row r="241" spans="1:19" ht="16.5">
      <c r="A241" s="27" t="s">
        <v>325</v>
      </c>
      <c r="B241" s="27" t="s">
        <v>326</v>
      </c>
      <c r="C241" s="27" t="s">
        <v>327</v>
      </c>
      <c r="D241" s="27" t="s">
        <v>328</v>
      </c>
      <c r="E241" s="27" t="s">
        <v>329</v>
      </c>
      <c r="F241" s="27" t="s">
        <v>330</v>
      </c>
      <c r="G241" s="27" t="s">
        <v>331</v>
      </c>
      <c r="H241" s="27" t="s">
        <v>332</v>
      </c>
      <c r="I241" s="27" t="s">
        <v>333</v>
      </c>
      <c r="J241" s="27" t="s">
        <v>321</v>
      </c>
      <c r="K241" s="27" t="s">
        <v>322</v>
      </c>
      <c r="L241" s="27" t="s">
        <v>323</v>
      </c>
      <c r="M241" s="27" t="s">
        <v>322</v>
      </c>
      <c r="N241" s="27" t="s">
        <v>334</v>
      </c>
      <c r="O241" s="27" t="s">
        <v>322</v>
      </c>
      <c r="P241" s="27" t="s">
        <v>335</v>
      </c>
      <c r="Q241" s="27" t="s">
        <v>322</v>
      </c>
      <c r="R241" s="27" t="s">
        <v>336</v>
      </c>
      <c r="S241" s="27" t="s">
        <v>324</v>
      </c>
    </row>
    <row r="242" spans="1:19" ht="15">
      <c r="A242" s="32" t="s">
        <v>262</v>
      </c>
      <c r="B242" s="32">
        <v>0.007265541000513768</v>
      </c>
      <c r="C242" s="32">
        <v>0.008358358304773208</v>
      </c>
      <c r="D242" s="32">
        <v>0.008320432613510743</v>
      </c>
      <c r="E242" s="32">
        <v>0.41007916692172863</v>
      </c>
      <c r="F242" s="32">
        <v>1.434285295173591</v>
      </c>
      <c r="G242" s="32">
        <v>2.117877600582302</v>
      </c>
      <c r="H242" s="32">
        <v>1.064151344718457</v>
      </c>
      <c r="I242" s="32">
        <v>2.758186702160237</v>
      </c>
      <c r="J242" s="32">
        <v>-1.3393900544058843</v>
      </c>
      <c r="K242" s="32">
        <v>0.1204792776277452</v>
      </c>
      <c r="L242" s="32">
        <v>-1.155260533313419</v>
      </c>
      <c r="M242" s="32">
        <v>0.0021991280675410143</v>
      </c>
      <c r="N242" s="32">
        <v>0.004777562267956491</v>
      </c>
      <c r="O242" s="33">
        <v>1.5954970632485753E-05</v>
      </c>
      <c r="P242" s="33">
        <v>0.00015657508068933713</v>
      </c>
      <c r="Q242" s="33">
        <v>2.986907350658847E-07</v>
      </c>
      <c r="R242" s="33">
        <v>0.2828554155030296</v>
      </c>
      <c r="S242" s="33">
        <v>1.2186369080879965E-05</v>
      </c>
    </row>
    <row r="243" spans="1:19" ht="15">
      <c r="A243" s="32" t="s">
        <v>263</v>
      </c>
      <c r="B243" s="32">
        <v>0.005816238512324299</v>
      </c>
      <c r="C243" s="32">
        <v>0.00665159162959601</v>
      </c>
      <c r="D243" s="32">
        <v>0.006995682826738295</v>
      </c>
      <c r="E243" s="32">
        <v>0.4004977735945752</v>
      </c>
      <c r="F243" s="32">
        <v>1.4050685143410713</v>
      </c>
      <c r="G243" s="32">
        <v>2.07472883077147</v>
      </c>
      <c r="H243" s="32">
        <v>1.0424075225072382</v>
      </c>
      <c r="I243" s="32">
        <v>2.7017070201451534</v>
      </c>
      <c r="J243" s="32">
        <v>-0.8011270279928789</v>
      </c>
      <c r="K243" s="32">
        <v>0.14550595527456645</v>
      </c>
      <c r="L243" s="32">
        <v>-1.1499879924330083</v>
      </c>
      <c r="M243" s="32">
        <v>0.0028163963423934028</v>
      </c>
      <c r="N243" s="32">
        <v>0.0038303973366360265</v>
      </c>
      <c r="O243" s="33">
        <v>1.3828142624445496E-05</v>
      </c>
      <c r="P243" s="33">
        <v>0.00013334310439355303</v>
      </c>
      <c r="Q243" s="33">
        <v>1.6708566813680371E-07</v>
      </c>
      <c r="R243" s="33">
        <v>0.2829209376294762</v>
      </c>
      <c r="S243" s="33">
        <v>1.1365103181666536E-05</v>
      </c>
    </row>
    <row r="244" spans="1:19" ht="15">
      <c r="A244" s="32" t="s">
        <v>264</v>
      </c>
      <c r="B244" s="32">
        <v>0.0041864767284709725</v>
      </c>
      <c r="C244" s="32">
        <v>0.004794774001404056</v>
      </c>
      <c r="D244" s="32">
        <v>0.0048052987530490514</v>
      </c>
      <c r="E244" s="32">
        <v>0.3898321895010333</v>
      </c>
      <c r="F244" s="32">
        <v>1.3728048422763188</v>
      </c>
      <c r="G244" s="32">
        <v>2.0273706169310315</v>
      </c>
      <c r="H244" s="32">
        <v>1.0187141002427245</v>
      </c>
      <c r="I244" s="32">
        <v>2.6403575614115145</v>
      </c>
      <c r="J244" s="32">
        <v>-0.9531976312998237</v>
      </c>
      <c r="K244" s="32">
        <v>0.18090220367103382</v>
      </c>
      <c r="L244" s="32">
        <v>-1.1709178500531132</v>
      </c>
      <c r="M244" s="32">
        <v>0.002380087287935878</v>
      </c>
      <c r="N244" s="32">
        <v>0.0028221887102798313</v>
      </c>
      <c r="O244" s="33">
        <v>2.2994213493286418E-05</v>
      </c>
      <c r="P244" s="33">
        <v>9.33647210938429E-05</v>
      </c>
      <c r="Q244" s="33">
        <v>6.386372028698708E-07</v>
      </c>
      <c r="R244" s="33">
        <v>0.28292196458690816</v>
      </c>
      <c r="S244" s="33">
        <v>1.196571931811806E-05</v>
      </c>
    </row>
    <row r="245" spans="1:19" ht="15">
      <c r="A245" s="32" t="s">
        <v>265</v>
      </c>
      <c r="B245" s="32">
        <v>0.003634242136872622</v>
      </c>
      <c r="C245" s="32">
        <v>0.004186220729925657</v>
      </c>
      <c r="D245" s="32">
        <v>0.0038526650857264844</v>
      </c>
      <c r="E245" s="32">
        <v>0.37750468009193494</v>
      </c>
      <c r="F245" s="32">
        <v>1.3309036514670602</v>
      </c>
      <c r="G245" s="32">
        <v>1.9652219671052533</v>
      </c>
      <c r="H245" s="32">
        <v>0.9875755061793442</v>
      </c>
      <c r="I245" s="32">
        <v>2.5593191416786323</v>
      </c>
      <c r="J245" s="32">
        <v>-1.4363164675195048</v>
      </c>
      <c r="K245" s="32">
        <v>0.2429888583333604</v>
      </c>
      <c r="L245" s="32">
        <v>-1.1676002024474472</v>
      </c>
      <c r="M245" s="32">
        <v>0.0025266314717409303</v>
      </c>
      <c r="N245" s="32">
        <v>0.0025867961696030327</v>
      </c>
      <c r="O245" s="33">
        <v>6.025574732548819E-06</v>
      </c>
      <c r="P245" s="33">
        <v>7.818416840658398E-05</v>
      </c>
      <c r="Q245" s="33">
        <v>1.9228231004229785E-07</v>
      </c>
      <c r="R245" s="33">
        <v>0.282868399235531</v>
      </c>
      <c r="S245" s="33">
        <v>1.2453992961425625E-05</v>
      </c>
    </row>
    <row r="246" spans="1:19" ht="15">
      <c r="A246" s="32" t="s">
        <v>266</v>
      </c>
      <c r="B246" s="32">
        <v>0.02189196867917725</v>
      </c>
      <c r="C246" s="32">
        <v>0.025070221301085063</v>
      </c>
      <c r="D246" s="32">
        <v>0.02182350459894988</v>
      </c>
      <c r="E246" s="32">
        <v>0.4096877657861915</v>
      </c>
      <c r="F246" s="32">
        <v>1.38351640540623</v>
      </c>
      <c r="G246" s="32">
        <v>2.042846489890582</v>
      </c>
      <c r="H246" s="32">
        <v>1.0265054929863415</v>
      </c>
      <c r="I246" s="32">
        <v>2.660242528997759</v>
      </c>
      <c r="J246" s="32">
        <v>-0.9300287235946594</v>
      </c>
      <c r="K246" s="32">
        <v>0.040777456953183085</v>
      </c>
      <c r="L246" s="32">
        <v>-1.1575616805531703</v>
      </c>
      <c r="M246" s="32">
        <v>0.0024213849335948776</v>
      </c>
      <c r="N246" s="32">
        <v>0.014707945553458284</v>
      </c>
      <c r="O246" s="33">
        <v>4.0057096621657526E-05</v>
      </c>
      <c r="P246" s="33">
        <v>0.000423415639994358</v>
      </c>
      <c r="Q246" s="33">
        <v>2.665001081288881E-07</v>
      </c>
      <c r="R246" s="33">
        <v>0.2828835033173724</v>
      </c>
      <c r="S246" s="33">
        <v>1.1502419416396222E-05</v>
      </c>
    </row>
    <row r="247" spans="1:19" ht="15">
      <c r="A247" s="32" t="s">
        <v>267</v>
      </c>
      <c r="B247" s="32">
        <v>0.02148953615548783</v>
      </c>
      <c r="C247" s="32">
        <v>0.024643164895254806</v>
      </c>
      <c r="D247" s="32">
        <v>0.02139455224542507</v>
      </c>
      <c r="E247" s="32">
        <v>0.43074244810327916</v>
      </c>
      <c r="F247" s="32">
        <v>1.4595605623711176</v>
      </c>
      <c r="G247" s="32">
        <v>2.1552339298941425</v>
      </c>
      <c r="H247" s="32">
        <v>1.082970629684019</v>
      </c>
      <c r="I247" s="32">
        <v>2.806529661139485</v>
      </c>
      <c r="J247" s="32">
        <v>-1.047893042844838</v>
      </c>
      <c r="K247" s="32">
        <v>0.0408534848941598</v>
      </c>
      <c r="L247" s="32">
        <v>-1.1612098009506997</v>
      </c>
      <c r="M247" s="32">
        <v>0.002130558230615746</v>
      </c>
      <c r="N247" s="32">
        <v>0.013728263267253852</v>
      </c>
      <c r="O247" s="33">
        <v>4.084986227434945E-05</v>
      </c>
      <c r="P247" s="33">
        <v>0.000393856950179795</v>
      </c>
      <c r="Q247" s="33">
        <v>1.640030073373118E-07</v>
      </c>
      <c r="R247" s="33">
        <v>0.28289021650557844</v>
      </c>
      <c r="S247" s="33">
        <v>1.3111204540382861E-05</v>
      </c>
    </row>
    <row r="248" spans="1:19" ht="15">
      <c r="A248" s="32" t="s">
        <v>268</v>
      </c>
      <c r="B248" s="32">
        <v>0.010004601530119067</v>
      </c>
      <c r="C248" s="32">
        <v>0.011459422434185483</v>
      </c>
      <c r="D248" s="32">
        <v>0.009834042004682624</v>
      </c>
      <c r="E248" s="32">
        <v>0.4225015279843123</v>
      </c>
      <c r="F248" s="32">
        <v>1.469505415236651</v>
      </c>
      <c r="G248" s="32">
        <v>2.170163570165315</v>
      </c>
      <c r="H248" s="32">
        <v>1.09058589607683</v>
      </c>
      <c r="I248" s="32">
        <v>2.8266777463455255</v>
      </c>
      <c r="J248" s="32">
        <v>-0.9513695825383094</v>
      </c>
      <c r="K248" s="32">
        <v>0.0771458256356426</v>
      </c>
      <c r="L248" s="32">
        <v>-1.1807811280820169</v>
      </c>
      <c r="M248" s="32">
        <v>0.0022180464616902026</v>
      </c>
      <c r="N248" s="32">
        <v>0.006374957907825278</v>
      </c>
      <c r="O248" s="33">
        <v>2.2325089486984148E-05</v>
      </c>
      <c r="P248" s="33">
        <v>0.00018108712481092749</v>
      </c>
      <c r="Q248" s="33">
        <v>1.0821118587958563E-06</v>
      </c>
      <c r="R248" s="33">
        <v>0.2829077869632986</v>
      </c>
      <c r="S248" s="33">
        <v>1.2202459196421802E-05</v>
      </c>
    </row>
    <row r="249" spans="1:19" ht="15">
      <c r="A249" s="32" t="s">
        <v>269</v>
      </c>
      <c r="B249" s="32">
        <v>0.012647123657836842</v>
      </c>
      <c r="C249" s="32">
        <v>0.014491694061070263</v>
      </c>
      <c r="D249" s="32">
        <v>0.012656287340920067</v>
      </c>
      <c r="E249" s="32">
        <v>0.38442306349190764</v>
      </c>
      <c r="F249" s="32">
        <v>1.3250457384915357</v>
      </c>
      <c r="G249" s="32">
        <v>1.9565682914127334</v>
      </c>
      <c r="H249" s="32">
        <v>0.9830919361176583</v>
      </c>
      <c r="I249" s="32">
        <v>2.548609286819617</v>
      </c>
      <c r="J249" s="32">
        <v>-0.9829456418013685</v>
      </c>
      <c r="K249" s="32">
        <v>0.06499459660869612</v>
      </c>
      <c r="L249" s="32">
        <v>-1.154722390441719</v>
      </c>
      <c r="M249" s="32">
        <v>0.0023597915922548853</v>
      </c>
      <c r="N249" s="32">
        <v>0.00890035702733054</v>
      </c>
      <c r="O249" s="33">
        <v>3.664236334644274E-05</v>
      </c>
      <c r="P249" s="33">
        <v>0.00025651446492655494</v>
      </c>
      <c r="Q249" s="33">
        <v>2.8084053234769256E-07</v>
      </c>
      <c r="R249" s="33">
        <v>0.28285257688805615</v>
      </c>
      <c r="S249" s="33">
        <v>1.2820858507832743E-05</v>
      </c>
    </row>
    <row r="250" spans="1:19" ht="15">
      <c r="A250" s="28" t="s">
        <v>270</v>
      </c>
      <c r="B250" s="32">
        <v>0.024718473377484947</v>
      </c>
      <c r="C250" s="32">
        <v>0.028331486889953298</v>
      </c>
      <c r="D250" s="32">
        <v>0.023753993131768448</v>
      </c>
      <c r="E250" s="32">
        <v>0.389351533352985</v>
      </c>
      <c r="F250" s="32">
        <v>1.3019668608292756</v>
      </c>
      <c r="G250" s="32">
        <v>1.9232782748271995</v>
      </c>
      <c r="H250" s="32">
        <v>0.9667419949668629</v>
      </c>
      <c r="I250" s="32">
        <v>2.5067576769886495</v>
      </c>
      <c r="J250" s="32">
        <v>-1.0052929613349435</v>
      </c>
      <c r="K250" s="32">
        <v>0.036475663555999405</v>
      </c>
      <c r="L250" s="32">
        <v>-1.225835406436011</v>
      </c>
      <c r="M250" s="32">
        <v>0.0021591782277715493</v>
      </c>
      <c r="N250" s="32">
        <v>0.01771162275292848</v>
      </c>
      <c r="O250" s="33">
        <v>3.2310881970910964E-05</v>
      </c>
      <c r="P250" s="33">
        <v>0.0004900355280741554</v>
      </c>
      <c r="Q250" s="33">
        <v>2.383441009646261E-07</v>
      </c>
      <c r="R250" s="33">
        <v>0.2828849121772427</v>
      </c>
      <c r="S250" s="33">
        <v>1.1904917023429584E-05</v>
      </c>
    </row>
    <row r="251" spans="1:19" ht="15">
      <c r="A251" s="28" t="s">
        <v>271</v>
      </c>
      <c r="B251" s="32">
        <v>0.024915249205023787</v>
      </c>
      <c r="C251" s="32">
        <v>0.028575066391137174</v>
      </c>
      <c r="D251" s="32">
        <v>0.023878940532107977</v>
      </c>
      <c r="E251" s="32">
        <v>0.388960323531997</v>
      </c>
      <c r="F251" s="32">
        <v>1.2997148728947225</v>
      </c>
      <c r="G251" s="32">
        <v>1.9198497854782721</v>
      </c>
      <c r="H251" s="32">
        <v>0.965077177506696</v>
      </c>
      <c r="I251" s="32">
        <v>2.5022874485456135</v>
      </c>
      <c r="J251" s="32">
        <v>-1.0619988789846861</v>
      </c>
      <c r="K251" s="32">
        <v>0.03369063238928921</v>
      </c>
      <c r="L251" s="32">
        <v>-1.2270121688504483</v>
      </c>
      <c r="M251" s="32">
        <v>0.002658464074039378</v>
      </c>
      <c r="N251" s="32">
        <v>0.01792054388729924</v>
      </c>
      <c r="O251" s="33">
        <v>3.3370111972768094E-05</v>
      </c>
      <c r="P251" s="33">
        <v>0.0004937786959423359</v>
      </c>
      <c r="Q251" s="33">
        <v>2.2227963475759386E-07</v>
      </c>
      <c r="R251" s="33">
        <v>0.2829015833415495</v>
      </c>
      <c r="S251" s="33">
        <v>1.2509585430671109E-05</v>
      </c>
    </row>
    <row r="252" spans="1:19" ht="15">
      <c r="A252" s="28" t="s">
        <v>272</v>
      </c>
      <c r="B252" s="32">
        <v>0.020006183097324746</v>
      </c>
      <c r="C252" s="32">
        <v>0.022951938817447313</v>
      </c>
      <c r="D252" s="32">
        <v>0.019181174472499302</v>
      </c>
      <c r="E252" s="32">
        <v>0.378737537736783</v>
      </c>
      <c r="F252" s="32">
        <v>1.2799442726057975</v>
      </c>
      <c r="G252" s="32">
        <v>1.8907470426239836</v>
      </c>
      <c r="H252" s="32">
        <v>0.9504194249189953</v>
      </c>
      <c r="I252" s="32">
        <v>2.4643206254637886</v>
      </c>
      <c r="J252" s="32">
        <v>-1.082933822569621</v>
      </c>
      <c r="K252" s="32">
        <v>0.04676537711322049</v>
      </c>
      <c r="L252" s="32">
        <v>-1.2290042502525116</v>
      </c>
      <c r="M252" s="32">
        <v>0.0025599646216264713</v>
      </c>
      <c r="N252" s="32">
        <v>0.014624533583252667</v>
      </c>
      <c r="O252" s="33">
        <v>2.667966549770166E-05</v>
      </c>
      <c r="P252" s="33">
        <v>0.00040296094807834153</v>
      </c>
      <c r="Q252" s="33">
        <v>3.2524085643132776E-07</v>
      </c>
      <c r="R252" s="33">
        <v>0.28291426070084547</v>
      </c>
      <c r="S252" s="33">
        <v>1.2911720209673284E-05</v>
      </c>
    </row>
    <row r="253" spans="1:19" ht="15">
      <c r="A253" s="28" t="s">
        <v>273</v>
      </c>
      <c r="B253" s="32">
        <v>0.020780619973788217</v>
      </c>
      <c r="C253" s="32">
        <v>0.023853906395951082</v>
      </c>
      <c r="D253" s="32">
        <v>0.019855987565252715</v>
      </c>
      <c r="E253" s="32">
        <v>0.3961885442111779</v>
      </c>
      <c r="F253" s="32">
        <v>1.3394791373070714</v>
      </c>
      <c r="G253" s="32">
        <v>1.9787334034480468</v>
      </c>
      <c r="H253" s="32">
        <v>0.9945736618125259</v>
      </c>
      <c r="I253" s="32">
        <v>2.578424173061772</v>
      </c>
      <c r="J253" s="32">
        <v>-1.1352791130906879</v>
      </c>
      <c r="K253" s="32">
        <v>0.042455501691524775</v>
      </c>
      <c r="L253" s="32">
        <v>-1.2237270541532939</v>
      </c>
      <c r="M253" s="32">
        <v>0.002396395234887706</v>
      </c>
      <c r="N253" s="32">
        <v>0.0145265147262779</v>
      </c>
      <c r="O253" s="33">
        <v>3.566627853143557E-05</v>
      </c>
      <c r="P253" s="33">
        <v>0.00039876017975641</v>
      </c>
      <c r="Q253" s="33">
        <v>1.9564171221957777E-07</v>
      </c>
      <c r="R253" s="33">
        <v>0.28287355585115703</v>
      </c>
      <c r="S253" s="33">
        <v>1.1747923810013929E-05</v>
      </c>
    </row>
    <row r="254" spans="1:19" ht="15">
      <c r="A254" s="28" t="s">
        <v>274</v>
      </c>
      <c r="B254" s="32">
        <v>0.02028475851574068</v>
      </c>
      <c r="C254" s="32">
        <v>0.02327490152746547</v>
      </c>
      <c r="D254" s="32">
        <v>0.019564608646306228</v>
      </c>
      <c r="E254" s="32">
        <v>0.37354139098217853</v>
      </c>
      <c r="F254" s="32">
        <v>1.2605102490752782</v>
      </c>
      <c r="G254" s="32">
        <v>1.8620611583263376</v>
      </c>
      <c r="H254" s="32">
        <v>0.9359806841690418</v>
      </c>
      <c r="I254" s="32">
        <v>2.426760698443209</v>
      </c>
      <c r="J254" s="32">
        <v>-1.1033453249946679</v>
      </c>
      <c r="K254" s="32">
        <v>0.043231012128128125</v>
      </c>
      <c r="L254" s="32">
        <v>-1.2277076418593873</v>
      </c>
      <c r="M254" s="32">
        <v>0.0024585473342662793</v>
      </c>
      <c r="N254" s="32">
        <v>0.015061000991310011</v>
      </c>
      <c r="O254" s="33">
        <v>2.9817776084154375E-05</v>
      </c>
      <c r="P254" s="33">
        <v>0.00041738624052310876</v>
      </c>
      <c r="Q254" s="33">
        <v>2.451015378322558E-07</v>
      </c>
      <c r="R254" s="33">
        <v>0.28289948915513163</v>
      </c>
      <c r="S254" s="33">
        <v>1.2545694270229203E-05</v>
      </c>
    </row>
    <row r="255" spans="1:19" ht="15">
      <c r="A255" s="28" t="s">
        <v>275</v>
      </c>
      <c r="B255" s="32">
        <v>0.021094185900370203</v>
      </c>
      <c r="C255" s="32">
        <v>0.024183823507712438</v>
      </c>
      <c r="D255" s="32">
        <v>0.02057686583233158</v>
      </c>
      <c r="E255" s="32">
        <v>0.3819977554766553</v>
      </c>
      <c r="F255" s="32">
        <v>1.2879484041309432</v>
      </c>
      <c r="G255" s="32">
        <v>1.9025890015608846</v>
      </c>
      <c r="H255" s="32">
        <v>0.9563025374059184</v>
      </c>
      <c r="I255" s="32">
        <v>2.4792631760632435</v>
      </c>
      <c r="J255" s="32">
        <v>-1.0260933881426229</v>
      </c>
      <c r="K255" s="32">
        <v>0.04245510132336167</v>
      </c>
      <c r="L255" s="32">
        <v>-1.2238882565201554</v>
      </c>
      <c r="M255" s="32">
        <v>0.0029582791156601736</v>
      </c>
      <c r="N255" s="32">
        <v>0.015300009702181858</v>
      </c>
      <c r="O255" s="33">
        <v>1.4603580835847852E-05</v>
      </c>
      <c r="P255" s="33">
        <v>0.0004292355300596635</v>
      </c>
      <c r="Q255" s="33">
        <v>2.1159409167774946E-07</v>
      </c>
      <c r="R255" s="33">
        <v>0.2829007014590351</v>
      </c>
      <c r="S255" s="33">
        <v>1.2812654405020092E-05</v>
      </c>
    </row>
    <row r="256" spans="1:19" ht="15">
      <c r="A256" s="28" t="s">
        <v>276</v>
      </c>
      <c r="B256" s="32">
        <v>0.017378905046711458</v>
      </c>
      <c r="C256" s="32">
        <v>0.01994421820355401</v>
      </c>
      <c r="D256" s="32">
        <v>0.017744524322500125</v>
      </c>
      <c r="E256" s="32">
        <v>0.3968730711553166</v>
      </c>
      <c r="F256" s="32">
        <v>1.3535038665086512</v>
      </c>
      <c r="G256" s="32">
        <v>1.9992784293839696</v>
      </c>
      <c r="H256" s="32">
        <v>1.0049419695999595</v>
      </c>
      <c r="I256" s="32">
        <v>2.60517192830636</v>
      </c>
      <c r="J256" s="32">
        <v>-1.1093165436941883</v>
      </c>
      <c r="K256" s="32">
        <v>0.049674682924941344</v>
      </c>
      <c r="L256" s="32">
        <v>-1.2259921868245514</v>
      </c>
      <c r="M256" s="32">
        <v>0.002136264660880217</v>
      </c>
      <c r="N256" s="32">
        <v>0.012013958882999208</v>
      </c>
      <c r="O256" s="33">
        <v>2.3206563486923305E-05</v>
      </c>
      <c r="P256" s="33">
        <v>0.0003523958878866645</v>
      </c>
      <c r="Q256" s="33">
        <v>2.515286979269184E-07</v>
      </c>
      <c r="R256" s="33">
        <v>0.28286806615044435</v>
      </c>
      <c r="S256" s="33">
        <v>1.3436940193400656E-05</v>
      </c>
    </row>
    <row r="257" spans="1:19" ht="15">
      <c r="A257" s="28" t="s">
        <v>277</v>
      </c>
      <c r="B257" s="32">
        <v>0.017898312879074164</v>
      </c>
      <c r="C257" s="32">
        <v>0.020533561602345696</v>
      </c>
      <c r="D257" s="32">
        <v>0.018365278666573948</v>
      </c>
      <c r="E257" s="32">
        <v>0.42261011725068726</v>
      </c>
      <c r="F257" s="32">
        <v>1.4432132120276535</v>
      </c>
      <c r="G257" s="32">
        <v>2.1316763217413635</v>
      </c>
      <c r="H257" s="32">
        <v>1.0714456214803245</v>
      </c>
      <c r="I257" s="32">
        <v>2.7772709551848735</v>
      </c>
      <c r="J257" s="32">
        <v>-1.0753203370090232</v>
      </c>
      <c r="K257" s="32">
        <v>0.04714655449140993</v>
      </c>
      <c r="L257" s="32">
        <v>-1.2178035086317522</v>
      </c>
      <c r="M257" s="32">
        <v>0.002263659758988093</v>
      </c>
      <c r="N257" s="32">
        <v>0.01158204741130609</v>
      </c>
      <c r="O257" s="33">
        <v>2.95506967529883E-05</v>
      </c>
      <c r="P257" s="33">
        <v>0.00034192652140544415</v>
      </c>
      <c r="Q257" s="33">
        <v>3.0904475833831276E-07</v>
      </c>
      <c r="R257" s="33">
        <v>0.2828879260501819</v>
      </c>
      <c r="S257" s="33">
        <v>1.1837950571931932E-05</v>
      </c>
    </row>
    <row r="258" spans="1:19" ht="15">
      <c r="A258" s="28" t="s">
        <v>278</v>
      </c>
      <c r="B258" s="32">
        <v>0.017742053948572634</v>
      </c>
      <c r="C258" s="32">
        <v>0.020350437349860428</v>
      </c>
      <c r="D258" s="32">
        <v>0.017839531337360874</v>
      </c>
      <c r="E258" s="32">
        <v>0.4190827142850388</v>
      </c>
      <c r="F258" s="32">
        <v>1.4314888039201779</v>
      </c>
      <c r="G258" s="32">
        <v>2.114515315096964</v>
      </c>
      <c r="H258" s="32">
        <v>1.0628990500371163</v>
      </c>
      <c r="I258" s="32">
        <v>2.755231922744261</v>
      </c>
      <c r="J258" s="32">
        <v>-1.0650170245520578</v>
      </c>
      <c r="K258" s="32">
        <v>0.046568800624949835</v>
      </c>
      <c r="L258" s="32">
        <v>-1.2315188354816142</v>
      </c>
      <c r="M258" s="32">
        <v>0.0027221045289546044</v>
      </c>
      <c r="N258" s="32">
        <v>0.011625626241309752</v>
      </c>
      <c r="O258" s="33">
        <v>2.6558813609495008E-05</v>
      </c>
      <c r="P258" s="33">
        <v>0.0003365025529556984</v>
      </c>
      <c r="Q258" s="33">
        <v>1.2046261904815628E-06</v>
      </c>
      <c r="R258" s="33">
        <v>0.2828641106973579</v>
      </c>
      <c r="S258" s="33">
        <v>1.1963986171079149E-05</v>
      </c>
    </row>
    <row r="259" spans="1:19" ht="15">
      <c r="A259" s="28" t="s">
        <v>279</v>
      </c>
      <c r="B259" s="32">
        <v>0.020616029809868975</v>
      </c>
      <c r="C259" s="32">
        <v>0.02360782234479343</v>
      </c>
      <c r="D259" s="32">
        <v>0.020740123935329636</v>
      </c>
      <c r="E259" s="32">
        <v>0.410853443929318</v>
      </c>
      <c r="F259" s="32">
        <v>1.3919630617077363</v>
      </c>
      <c r="G259" s="32">
        <v>2.055515500628772</v>
      </c>
      <c r="H259" s="32">
        <v>1.0329123942524483</v>
      </c>
      <c r="I259" s="32">
        <v>2.676936565981639</v>
      </c>
      <c r="J259" s="32">
        <v>-0.926743217099021</v>
      </c>
      <c r="K259" s="32">
        <v>0.04098059087030013</v>
      </c>
      <c r="L259" s="32">
        <v>-1.176945324218468</v>
      </c>
      <c r="M259" s="32">
        <v>0.002671734139431295</v>
      </c>
      <c r="N259" s="32">
        <v>0.013778649081676591</v>
      </c>
      <c r="O259" s="33">
        <v>1.7095243912115533E-05</v>
      </c>
      <c r="P259" s="33">
        <v>0.0004002524284644716</v>
      </c>
      <c r="Q259" s="33">
        <v>4.336174605346306E-07</v>
      </c>
      <c r="R259" s="33">
        <v>0.28291843729074756</v>
      </c>
      <c r="S259" s="33">
        <v>1.1815434049284776E-05</v>
      </c>
    </row>
    <row r="260" spans="1:19" ht="15">
      <c r="A260" s="28" t="s">
        <v>280</v>
      </c>
      <c r="B260" s="32">
        <v>0.0200940314698116</v>
      </c>
      <c r="C260" s="32">
        <v>0.023065471134180084</v>
      </c>
      <c r="D260" s="32">
        <v>0.020400576435170355</v>
      </c>
      <c r="E260" s="32">
        <v>0.40908098432734313</v>
      </c>
      <c r="F260" s="32">
        <v>1.3871621492009119</v>
      </c>
      <c r="G260" s="32">
        <v>2.0488061365601045</v>
      </c>
      <c r="H260" s="32">
        <v>1.0296151157756446</v>
      </c>
      <c r="I260" s="32">
        <v>2.668600906430228</v>
      </c>
      <c r="J260" s="32">
        <v>-1.1392234817635083</v>
      </c>
      <c r="K260" s="32">
        <v>0.04390075792728813</v>
      </c>
      <c r="L260" s="32">
        <v>-1.1990979115998441</v>
      </c>
      <c r="M260" s="32">
        <v>0.002105037847743972</v>
      </c>
      <c r="N260" s="32">
        <v>0.013563106506145136</v>
      </c>
      <c r="O260" s="33">
        <v>2.688673219152954E-05</v>
      </c>
      <c r="P260" s="33">
        <v>0.00039551523844200733</v>
      </c>
      <c r="Q260" s="33">
        <v>1.705929201553474E-07</v>
      </c>
      <c r="R260" s="33">
        <v>0.2829214566367929</v>
      </c>
      <c r="S260" s="33">
        <v>1.1723349673657272E-05</v>
      </c>
    </row>
    <row r="261" spans="1:19" ht="15">
      <c r="A261" s="28" t="s">
        <v>281</v>
      </c>
      <c r="B261" s="32">
        <v>0.02053822254181293</v>
      </c>
      <c r="C261" s="32">
        <v>0.023538815090762364</v>
      </c>
      <c r="D261" s="32">
        <v>0.020819583900541998</v>
      </c>
      <c r="E261" s="32">
        <v>0.4118500214455976</v>
      </c>
      <c r="F261" s="32">
        <v>1.3958430283650496</v>
      </c>
      <c r="G261" s="32">
        <v>2.0612738115439093</v>
      </c>
      <c r="H261" s="32">
        <v>1.035876731120576</v>
      </c>
      <c r="I261" s="32">
        <v>2.6843772191457256</v>
      </c>
      <c r="J261" s="32">
        <v>-1.0012528603084914</v>
      </c>
      <c r="K261" s="32">
        <v>0.04475192750721843</v>
      </c>
      <c r="L261" s="32">
        <v>-1.1833575845626716</v>
      </c>
      <c r="M261" s="32">
        <v>0.0025940724944569582</v>
      </c>
      <c r="N261" s="32">
        <v>0.013714013246191708</v>
      </c>
      <c r="O261" s="33">
        <v>2.5336857613038805E-05</v>
      </c>
      <c r="P261" s="33">
        <v>0.0004006194736448694</v>
      </c>
      <c r="Q261" s="33">
        <v>1.7498178531636208E-07</v>
      </c>
      <c r="R261" s="33">
        <v>0.282882289046898</v>
      </c>
      <c r="S261" s="33">
        <v>1.1280312195222321E-05</v>
      </c>
    </row>
    <row r="262" spans="1:19" ht="15">
      <c r="A262" s="28" t="s">
        <v>282</v>
      </c>
      <c r="B262" s="32">
        <v>0.020211887076419358</v>
      </c>
      <c r="C262" s="32">
        <v>0.023185105194349628</v>
      </c>
      <c r="D262" s="32">
        <v>0.020378104220400827</v>
      </c>
      <c r="E262" s="32">
        <v>0.41306047172629956</v>
      </c>
      <c r="F262" s="32">
        <v>1.4010466571554627</v>
      </c>
      <c r="G262" s="32">
        <v>2.0688607639883307</v>
      </c>
      <c r="H262" s="32">
        <v>1.0395282565069455</v>
      </c>
      <c r="I262" s="32">
        <v>2.693811565015681</v>
      </c>
      <c r="J262" s="32">
        <v>-1.0713021943975498</v>
      </c>
      <c r="K262" s="32">
        <v>0.04662170295857413</v>
      </c>
      <c r="L262" s="32">
        <v>-1.164779359058402</v>
      </c>
      <c r="M262" s="32">
        <v>0.002415007281307098</v>
      </c>
      <c r="N262" s="32">
        <v>0.01347740550276185</v>
      </c>
      <c r="O262" s="33">
        <v>2.609851756705637E-05</v>
      </c>
      <c r="P262" s="33">
        <v>0.00039088210193556774</v>
      </c>
      <c r="Q262" s="33">
        <v>1.423184474711871E-07</v>
      </c>
      <c r="R262" s="33">
        <v>0.28286947239738125</v>
      </c>
      <c r="S262" s="33">
        <v>1.1486594499339153E-05</v>
      </c>
    </row>
    <row r="263" spans="1:19" ht="15">
      <c r="A263" s="28" t="s">
        <v>283</v>
      </c>
      <c r="B263" s="32">
        <v>0.021686296142745844</v>
      </c>
      <c r="C263" s="32">
        <v>0.024891869008559515</v>
      </c>
      <c r="D263" s="32">
        <v>0.021737002847905633</v>
      </c>
      <c r="E263" s="32">
        <v>0.41164003809467076</v>
      </c>
      <c r="F263" s="32">
        <v>1.391030049984331</v>
      </c>
      <c r="G263" s="32">
        <v>2.05428619540535</v>
      </c>
      <c r="H263" s="32">
        <v>1.0322600645086282</v>
      </c>
      <c r="I263" s="32">
        <v>2.675134265589761</v>
      </c>
      <c r="J263" s="32">
        <v>-1.130700179999241</v>
      </c>
      <c r="K263" s="32">
        <v>0.04030710130945496</v>
      </c>
      <c r="L263" s="32">
        <v>-1.1800213526987875</v>
      </c>
      <c r="M263" s="32">
        <v>0.0025452782064314104</v>
      </c>
      <c r="N263" s="32">
        <v>0.014602580651770804</v>
      </c>
      <c r="O263" s="33">
        <v>2.3694132670144053E-05</v>
      </c>
      <c r="P263" s="33">
        <v>0.00042043108259770686</v>
      </c>
      <c r="Q263" s="33">
        <v>2.688959367707449E-07</v>
      </c>
      <c r="R263" s="33">
        <v>0.2828584812093133</v>
      </c>
      <c r="S263" s="33">
        <v>1.1216277014405127E-05</v>
      </c>
    </row>
    <row r="264" spans="1:19" ht="15">
      <c r="A264" s="28" t="s">
        <v>284</v>
      </c>
      <c r="B264" s="32">
        <v>0.017007106263121782</v>
      </c>
      <c r="C264" s="32">
        <v>0.019505396428522833</v>
      </c>
      <c r="D264" s="32">
        <v>0.01696892262088373</v>
      </c>
      <c r="E264" s="32">
        <v>0.39998193661532383</v>
      </c>
      <c r="F264" s="32">
        <v>1.365385533626958</v>
      </c>
      <c r="G264" s="32">
        <v>2.0162299077907537</v>
      </c>
      <c r="H264" s="32">
        <v>1.0130491169573126</v>
      </c>
      <c r="I264" s="32">
        <v>2.625194040818276</v>
      </c>
      <c r="J264" s="32">
        <v>-1.053446576220218</v>
      </c>
      <c r="K264" s="32">
        <v>0.05051097452008993</v>
      </c>
      <c r="L264" s="32">
        <v>-1.1632401177211613</v>
      </c>
      <c r="M264" s="32">
        <v>0.0025378926978922916</v>
      </c>
      <c r="N264" s="32">
        <v>0.011631833762634118</v>
      </c>
      <c r="O264" s="33">
        <v>2.0167791494743697E-05</v>
      </c>
      <c r="P264" s="33">
        <v>0.00033399396101084294</v>
      </c>
      <c r="Q264" s="33">
        <v>1.4442485923876526E-07</v>
      </c>
      <c r="R264" s="33">
        <v>0.2828869066031546</v>
      </c>
      <c r="S264" s="33">
        <v>1.1296426979986439E-05</v>
      </c>
    </row>
    <row r="265" spans="1:19" ht="15">
      <c r="A265" s="28" t="s">
        <v>285</v>
      </c>
      <c r="B265" s="32">
        <v>0.019739599525838612</v>
      </c>
      <c r="C265" s="32">
        <v>0.022630706105930595</v>
      </c>
      <c r="D265" s="32">
        <v>0.018753365953305408</v>
      </c>
      <c r="E265" s="32">
        <v>0.35786927511238864</v>
      </c>
      <c r="F265" s="32">
        <v>1.206887838676764</v>
      </c>
      <c r="G265" s="32">
        <v>1.7828782235295484</v>
      </c>
      <c r="H265" s="32">
        <v>0.8963061018471239</v>
      </c>
      <c r="I265" s="32">
        <v>2.324167945975735</v>
      </c>
      <c r="J265" s="32">
        <v>-1.030057035297772</v>
      </c>
      <c r="K265" s="32">
        <v>0.050026526061725356</v>
      </c>
      <c r="L265" s="32">
        <v>-1.2421333719261651</v>
      </c>
      <c r="M265" s="32">
        <v>0.002301433853908211</v>
      </c>
      <c r="N265" s="32">
        <v>0.015261632556370698</v>
      </c>
      <c r="O265" s="33">
        <v>5.1777141245189314E-05</v>
      </c>
      <c r="P265" s="33">
        <v>0.00041753188058326967</v>
      </c>
      <c r="Q265" s="33">
        <v>2.9431548182928175E-07</v>
      </c>
      <c r="R265" s="33">
        <v>0.282890468237019</v>
      </c>
      <c r="S265" s="33">
        <v>1.0929743238029573E-05</v>
      </c>
    </row>
    <row r="266" spans="1:19" ht="15">
      <c r="A266" s="28" t="s">
        <v>286</v>
      </c>
      <c r="B266" s="32">
        <v>0.019536024766147374</v>
      </c>
      <c r="C266" s="32">
        <v>0.022376856091516028</v>
      </c>
      <c r="D266" s="32">
        <v>0.018598558691310565</v>
      </c>
      <c r="E266" s="32">
        <v>0.3701005486990898</v>
      </c>
      <c r="F266" s="32">
        <v>1.2510677763347469</v>
      </c>
      <c r="G266" s="32">
        <v>1.8482516019062025</v>
      </c>
      <c r="H266" s="32">
        <v>0.9291181381198335</v>
      </c>
      <c r="I266" s="32">
        <v>2.4092858281907636</v>
      </c>
      <c r="J266" s="32">
        <v>-0.9481219964250286</v>
      </c>
      <c r="K266" s="32">
        <v>0.04454029622060842</v>
      </c>
      <c r="L266" s="32">
        <v>-1.2427201715024403</v>
      </c>
      <c r="M266" s="32">
        <v>0.0023276240965919718</v>
      </c>
      <c r="N266" s="32">
        <v>0.014522689118984978</v>
      </c>
      <c r="O266" s="33">
        <v>4.377955769404799E-05</v>
      </c>
      <c r="P266" s="33">
        <v>0.0003991465874766715</v>
      </c>
      <c r="Q266" s="33">
        <v>2.7860739197750825E-07</v>
      </c>
      <c r="R266" s="33">
        <v>0.2829378384606565</v>
      </c>
      <c r="S266" s="33">
        <v>1.3098239675863683E-05</v>
      </c>
    </row>
    <row r="267" spans="1:19" ht="15">
      <c r="A267" s="28" t="s">
        <v>287</v>
      </c>
      <c r="B267" s="32">
        <v>0.01597086579581553</v>
      </c>
      <c r="C267" s="32">
        <v>0.018322303229208758</v>
      </c>
      <c r="D267" s="32">
        <v>0.01515357779211051</v>
      </c>
      <c r="E267" s="32">
        <v>0.3606295732316988</v>
      </c>
      <c r="F267" s="32">
        <v>1.2294668868323562</v>
      </c>
      <c r="G267" s="32">
        <v>1.816431721670081</v>
      </c>
      <c r="H267" s="32">
        <v>0.9132251519472676</v>
      </c>
      <c r="I267" s="32">
        <v>2.368535452064682</v>
      </c>
      <c r="J267" s="32">
        <v>-1.0761903144304106</v>
      </c>
      <c r="K267" s="32">
        <v>0.05182548571560771</v>
      </c>
      <c r="L267" s="32">
        <v>-1.2562927520534413</v>
      </c>
      <c r="M267" s="32">
        <v>0.0025859735279063025</v>
      </c>
      <c r="N267" s="32">
        <v>0.012142467801297255</v>
      </c>
      <c r="O267" s="33">
        <v>4.1900863405561126E-05</v>
      </c>
      <c r="P267" s="33">
        <v>0.0003315931145946631</v>
      </c>
      <c r="Q267" s="33">
        <v>5.27415115539701E-07</v>
      </c>
      <c r="R267" s="33">
        <v>0.28290967896958447</v>
      </c>
      <c r="S267" s="33">
        <v>1.2687875396630573E-05</v>
      </c>
    </row>
    <row r="268" spans="1:19" ht="15">
      <c r="A268" s="28" t="s">
        <v>288</v>
      </c>
      <c r="B268" s="32">
        <v>0.016868247689745316</v>
      </c>
      <c r="C268" s="32">
        <v>0.01936156059617501</v>
      </c>
      <c r="D268" s="32">
        <v>0.01628675497014862</v>
      </c>
      <c r="E268" s="32">
        <v>0.36694141203952346</v>
      </c>
      <c r="F268" s="32">
        <v>1.2487941317049163</v>
      </c>
      <c r="G268" s="32">
        <v>1.8448339618527643</v>
      </c>
      <c r="H268" s="32">
        <v>0.9273307250251203</v>
      </c>
      <c r="I268" s="32">
        <v>2.404395329332777</v>
      </c>
      <c r="J268" s="32">
        <v>-1.1197321518507248</v>
      </c>
      <c r="K268" s="32">
        <v>0.049047527917260816</v>
      </c>
      <c r="L268" s="32">
        <v>-1.2340868748452452</v>
      </c>
      <c r="M268" s="32">
        <v>0.0028655156458688973</v>
      </c>
      <c r="N268" s="32">
        <v>0.012626854487750347</v>
      </c>
      <c r="O268" s="33">
        <v>4.627305052599804E-05</v>
      </c>
      <c r="P268" s="33">
        <v>0.0003505026928367513</v>
      </c>
      <c r="Q268" s="33">
        <v>2.6106944173815457E-07</v>
      </c>
      <c r="R268" s="33">
        <v>0.28286927826687985</v>
      </c>
      <c r="S268" s="33">
        <v>1.326642486031629E-05</v>
      </c>
    </row>
    <row r="269" spans="1:19" ht="15">
      <c r="A269" s="28" t="s">
        <v>289</v>
      </c>
      <c r="B269" s="32">
        <v>0.02352311107868469</v>
      </c>
      <c r="C269" s="32">
        <v>0.02693514734405736</v>
      </c>
      <c r="D269" s="32">
        <v>0.0222276183752627</v>
      </c>
      <c r="E269" s="32">
        <v>0.384118280043543</v>
      </c>
      <c r="F269" s="32">
        <v>1.2875426680527948</v>
      </c>
      <c r="G269" s="32">
        <v>1.9020286826101205</v>
      </c>
      <c r="H269" s="32">
        <v>0.9561307576065494</v>
      </c>
      <c r="I269" s="32">
        <v>2.478982915111537</v>
      </c>
      <c r="J269" s="32">
        <v>-0.923089474847437</v>
      </c>
      <c r="K269" s="32">
        <v>0.03806879944675242</v>
      </c>
      <c r="L269" s="32">
        <v>-1.2357213742167201</v>
      </c>
      <c r="M269" s="32">
        <v>0.0025152932431720823</v>
      </c>
      <c r="N269" s="32">
        <v>0.016969802920394406</v>
      </c>
      <c r="O269" s="33">
        <v>5.0320552771785186E-05</v>
      </c>
      <c r="P269" s="33">
        <v>0.0004633089225533049</v>
      </c>
      <c r="Q269" s="33">
        <v>2.418451535142464E-07</v>
      </c>
      <c r="R269" s="33">
        <v>0.2829170043300343</v>
      </c>
      <c r="S269" s="33">
        <v>1.328023688117483E-05</v>
      </c>
    </row>
    <row r="270" spans="1:19" ht="15">
      <c r="A270" s="28" t="s">
        <v>290</v>
      </c>
      <c r="B270" s="32">
        <v>0.020066283035617586</v>
      </c>
      <c r="C270" s="32">
        <v>0.023013951028060142</v>
      </c>
      <c r="D270" s="32">
        <v>0.01883477461505879</v>
      </c>
      <c r="E270" s="32">
        <v>0.3791336701714145</v>
      </c>
      <c r="F270" s="32">
        <v>1.2814041619269747</v>
      </c>
      <c r="G270" s="32">
        <v>1.893153041392261</v>
      </c>
      <c r="H270" s="32">
        <v>0.9516080106445922</v>
      </c>
      <c r="I270" s="32">
        <v>2.4679510933115894</v>
      </c>
      <c r="J270" s="32">
        <v>-1.0655664390015598</v>
      </c>
      <c r="K270" s="32">
        <v>0.04328961843512557</v>
      </c>
      <c r="L270" s="32">
        <v>-1.2378990195614576</v>
      </c>
      <c r="M270" s="32">
        <v>0.002319867921607051</v>
      </c>
      <c r="N270" s="32">
        <v>0.014603139102109489</v>
      </c>
      <c r="O270" s="33">
        <v>6.625674773105517E-05</v>
      </c>
      <c r="P270" s="33">
        <v>0.0003948249876386142</v>
      </c>
      <c r="Q270" s="33">
        <v>2.8340683445848736E-07</v>
      </c>
      <c r="R270" s="33">
        <v>0.2828873511181492</v>
      </c>
      <c r="S270" s="33">
        <v>1.1368793398132663E-05</v>
      </c>
    </row>
    <row r="271" spans="1:19" ht="15">
      <c r="A271" s="28" t="s">
        <v>291</v>
      </c>
      <c r="B271" s="32">
        <v>0.020268823830433727</v>
      </c>
      <c r="C271" s="32">
        <v>0.023275369442208517</v>
      </c>
      <c r="D271" s="32">
        <v>0.01904919139305145</v>
      </c>
      <c r="E271" s="32">
        <v>0.3869102231149873</v>
      </c>
      <c r="F271" s="32">
        <v>1.3082563187986014</v>
      </c>
      <c r="G271" s="32">
        <v>1.932542930675302</v>
      </c>
      <c r="H271" s="32">
        <v>0.9714490727770129</v>
      </c>
      <c r="I271" s="32">
        <v>2.519262399153267</v>
      </c>
      <c r="J271" s="32">
        <v>-1.1690524600474812</v>
      </c>
      <c r="K271" s="32">
        <v>0.04085096211248799</v>
      </c>
      <c r="L271" s="32">
        <v>-1.2295323267677702</v>
      </c>
      <c r="M271" s="32">
        <v>0.0024564492149256292</v>
      </c>
      <c r="N271" s="32">
        <v>0.014520695359316124</v>
      </c>
      <c r="O271" s="33">
        <v>5.755890584221676E-05</v>
      </c>
      <c r="P271" s="33">
        <v>0.00039190498836944184</v>
      </c>
      <c r="Q271" s="33">
        <v>2.656483669012721E-07</v>
      </c>
      <c r="R271" s="33">
        <v>0.2828628496752454</v>
      </c>
      <c r="S271" s="33">
        <v>1.3081683839772862E-05</v>
      </c>
    </row>
    <row r="272" spans="1:19" ht="15">
      <c r="A272" s="32" t="s">
        <v>266</v>
      </c>
      <c r="B272" s="32">
        <v>0.0143819634062729</v>
      </c>
      <c r="C272" s="32">
        <v>0.0164205735164128</v>
      </c>
      <c r="D272" s="32">
        <v>0.00987915388880996</v>
      </c>
      <c r="E272" s="32">
        <v>0.233940725164378</v>
      </c>
      <c r="F272" s="32">
        <v>0.78265793134122</v>
      </c>
      <c r="G272" s="32">
        <v>1.15321207161211</v>
      </c>
      <c r="H272" s="32">
        <v>0.578163127872078</v>
      </c>
      <c r="I272" s="32">
        <v>1.49549817775693</v>
      </c>
      <c r="J272" s="32">
        <v>-0.688566631039074</v>
      </c>
      <c r="K272" s="32">
        <v>0.0543691377495281</v>
      </c>
      <c r="L272" s="32">
        <v>-0.772314012828366</v>
      </c>
      <c r="M272" s="33">
        <v>0.00565980393147222</v>
      </c>
      <c r="N272" s="33">
        <v>0.0169290023606596</v>
      </c>
      <c r="O272" s="33">
        <v>0.000100672747453361</v>
      </c>
      <c r="P272" s="33">
        <v>0.000337278776797897</v>
      </c>
      <c r="Q272" s="33">
        <v>9.81775829190888E-07</v>
      </c>
      <c r="R272" s="33">
        <v>0.282887649710323</v>
      </c>
      <c r="S272" s="33">
        <v>2.69501690077866E-05</v>
      </c>
    </row>
    <row r="273" spans="1:19" ht="15">
      <c r="A273" s="32" t="s">
        <v>267</v>
      </c>
      <c r="B273" s="32">
        <v>0.0118966124509909</v>
      </c>
      <c r="C273" s="32">
        <v>0.0135643916136432</v>
      </c>
      <c r="D273" s="32">
        <v>0.00818685194147106</v>
      </c>
      <c r="E273" s="32">
        <v>0.239774866273187</v>
      </c>
      <c r="F273" s="32">
        <v>0.811538140619015</v>
      </c>
      <c r="G273" s="32">
        <v>1.1957629988859</v>
      </c>
      <c r="H273" s="32">
        <v>0.599533165892118</v>
      </c>
      <c r="I273" s="32">
        <v>1.55093311999716</v>
      </c>
      <c r="J273" s="32">
        <v>-0.567143068906422</v>
      </c>
      <c r="K273" s="32">
        <v>0.0708194687938998</v>
      </c>
      <c r="L273" s="32">
        <v>-0.778091298759385</v>
      </c>
      <c r="M273" s="33">
        <v>0.0053424876373615</v>
      </c>
      <c r="N273" s="33">
        <v>0.0134265363676901</v>
      </c>
      <c r="O273" s="33">
        <v>0.000140659381958573</v>
      </c>
      <c r="P273" s="33">
        <v>0.000268639217794209</v>
      </c>
      <c r="Q273" s="33">
        <v>2.04951199468849E-06</v>
      </c>
      <c r="R273" s="33">
        <v>0.282918496814993</v>
      </c>
      <c r="S273" s="33">
        <v>2.38089368743678E-05</v>
      </c>
    </row>
    <row r="274" spans="1:19" ht="15">
      <c r="A274" s="32" t="s">
        <v>292</v>
      </c>
      <c r="B274" s="32">
        <v>0.00707352500141555</v>
      </c>
      <c r="C274" s="32">
        <v>0.00808990182441205</v>
      </c>
      <c r="D274" s="32">
        <v>0.0045111031164983</v>
      </c>
      <c r="E274" s="32">
        <v>0.341894013779258</v>
      </c>
      <c r="F274" s="32">
        <v>1.19193103956467</v>
      </c>
      <c r="G274" s="32">
        <v>1.75907677346097</v>
      </c>
      <c r="H274" s="32">
        <v>0.883296474774942</v>
      </c>
      <c r="I274" s="32">
        <v>2.28885052915373</v>
      </c>
      <c r="J274" s="32">
        <v>-0.830778035683785</v>
      </c>
      <c r="K274" s="32">
        <v>0.101839954571014</v>
      </c>
      <c r="L274" s="32">
        <v>-1.05562708598955</v>
      </c>
      <c r="M274" s="33">
        <v>0.0023390867950422</v>
      </c>
      <c r="N274" s="33">
        <v>0.00551255834206311</v>
      </c>
      <c r="O274" s="33">
        <v>1.94013974519983E-05</v>
      </c>
      <c r="P274" s="33">
        <v>0.000101613860802491</v>
      </c>
      <c r="Q274" s="33">
        <v>3.97075353196493E-07</v>
      </c>
      <c r="R274" s="33">
        <v>0.282945462701425</v>
      </c>
      <c r="S274" s="33">
        <v>1.42063548080735E-05</v>
      </c>
    </row>
    <row r="275" spans="1:19" ht="15">
      <c r="A275" s="32" t="s">
        <v>293</v>
      </c>
      <c r="B275" s="32">
        <v>0.0246017722177786</v>
      </c>
      <c r="C275" s="32">
        <v>0.0281429047677076</v>
      </c>
      <c r="D275" s="32">
        <v>0.0159845272800673</v>
      </c>
      <c r="E275" s="32">
        <v>0.335929635041302</v>
      </c>
      <c r="F275" s="32">
        <v>1.11198387885354</v>
      </c>
      <c r="G275" s="32">
        <v>1.64103045275301</v>
      </c>
      <c r="H275" s="32">
        <v>0.824063324180719</v>
      </c>
      <c r="I275" s="32">
        <v>2.13431627845801</v>
      </c>
      <c r="J275" s="32">
        <v>-0.848312510055313</v>
      </c>
      <c r="K275" s="32">
        <v>0.0329639465948042</v>
      </c>
      <c r="L275" s="32">
        <v>-1.05706125729067</v>
      </c>
      <c r="M275" s="33">
        <v>0.0027695354056103</v>
      </c>
      <c r="N275" s="33">
        <v>0.0205313731159146</v>
      </c>
      <c r="O275" s="33">
        <v>2.65804521950461E-05</v>
      </c>
      <c r="P275" s="33">
        <v>0.00038555661188446</v>
      </c>
      <c r="Q275" s="33">
        <v>3.28299168410254E-07</v>
      </c>
      <c r="R275" s="33">
        <v>0.282949179596883</v>
      </c>
      <c r="S275" s="33">
        <v>1.39074580075129E-05</v>
      </c>
    </row>
    <row r="276" spans="1:19" ht="15">
      <c r="A276" s="32" t="s">
        <v>294</v>
      </c>
      <c r="B276" s="32">
        <v>0.0276125662399303</v>
      </c>
      <c r="C276" s="32">
        <v>0.0316187647195358</v>
      </c>
      <c r="D276" s="32">
        <v>0.0179289621047378</v>
      </c>
      <c r="E276" s="32">
        <v>0.338244627307865</v>
      </c>
      <c r="F276" s="32">
        <v>1.11018054344282</v>
      </c>
      <c r="G276" s="32">
        <v>1.63845634274366</v>
      </c>
      <c r="H276" s="32">
        <v>0.82279738496526</v>
      </c>
      <c r="I276" s="32">
        <v>2.13147613689908</v>
      </c>
      <c r="J276" s="32">
        <v>-0.934980521427095</v>
      </c>
      <c r="K276" s="32">
        <v>0.0290666235022531</v>
      </c>
      <c r="L276" s="32">
        <v>-1.0648970936514</v>
      </c>
      <c r="M276" s="33">
        <v>0.00272480379793675</v>
      </c>
      <c r="N276" s="33">
        <v>0.0231576598435675</v>
      </c>
      <c r="O276" s="33">
        <v>3.13539362172915E-05</v>
      </c>
      <c r="P276" s="33">
        <v>0.000433745741750201</v>
      </c>
      <c r="Q276" s="33">
        <v>5.97691663367101E-07</v>
      </c>
      <c r="R276" s="33">
        <v>0.282893065918631</v>
      </c>
      <c r="S276" s="33">
        <v>1.37576757223328E-05</v>
      </c>
    </row>
    <row r="277" spans="1:19" ht="15">
      <c r="A277" s="32" t="s">
        <v>295</v>
      </c>
      <c r="B277" s="32">
        <v>0.0280341837530238</v>
      </c>
      <c r="C277" s="32">
        <v>0.0320972157076931</v>
      </c>
      <c r="D277" s="32">
        <v>0.0179760168810114</v>
      </c>
      <c r="E277" s="32">
        <v>0.333514286229878</v>
      </c>
      <c r="F277" s="32">
        <v>1.09197353541625</v>
      </c>
      <c r="G277" s="32">
        <v>1.61146067426371</v>
      </c>
      <c r="H277" s="32">
        <v>0.8091786587017</v>
      </c>
      <c r="I277" s="32">
        <v>2.09641856822828</v>
      </c>
      <c r="J277" s="32">
        <v>-0.922449832640408</v>
      </c>
      <c r="K277" s="32">
        <v>0.0298593201556484</v>
      </c>
      <c r="L277" s="32">
        <v>-1.05074642402396</v>
      </c>
      <c r="M277" s="33">
        <v>0.00265997879605147</v>
      </c>
      <c r="N277" s="33">
        <v>0.0238819578273148</v>
      </c>
      <c r="O277" s="33">
        <v>4.5078997015093E-05</v>
      </c>
      <c r="P277" s="33">
        <v>0.000441895001551929</v>
      </c>
      <c r="Q277" s="33">
        <v>4.26404584115697E-07</v>
      </c>
      <c r="R277" s="33">
        <v>0.282875363739932</v>
      </c>
      <c r="S277" s="33">
        <v>1.45503857650698E-05</v>
      </c>
    </row>
    <row r="278" spans="1:19" ht="15">
      <c r="A278" s="32" t="s">
        <v>268</v>
      </c>
      <c r="B278" s="32">
        <v>0.00550099359635256</v>
      </c>
      <c r="C278" s="32">
        <v>0.0062903686140583</v>
      </c>
      <c r="D278" s="32">
        <v>0.00378736529140137</v>
      </c>
      <c r="E278" s="32">
        <v>0.221785593557375</v>
      </c>
      <c r="F278" s="32">
        <v>0.768976325910068</v>
      </c>
      <c r="G278" s="32">
        <v>1.13304620840122</v>
      </c>
      <c r="H278" s="32">
        <v>0.568082801373436</v>
      </c>
      <c r="I278" s="32">
        <v>1.47009116942421</v>
      </c>
      <c r="J278" s="32">
        <v>-0.828187133617193</v>
      </c>
      <c r="K278" s="32">
        <v>0.153769279059466</v>
      </c>
      <c r="L278" s="32">
        <v>-0.777687450981889</v>
      </c>
      <c r="M278" s="33">
        <v>0.00532746109499744</v>
      </c>
      <c r="N278" s="33">
        <v>0.00663488063652142</v>
      </c>
      <c r="O278" s="33">
        <v>4.08070058944829E-05</v>
      </c>
      <c r="P278" s="33">
        <v>0.000131862817033051</v>
      </c>
      <c r="Q278" s="33">
        <v>3.99530704423322E-07</v>
      </c>
      <c r="R278" s="33">
        <v>0.282920044318768</v>
      </c>
      <c r="S278" s="33">
        <v>2.4270721013271E-05</v>
      </c>
    </row>
    <row r="279" spans="1:19" ht="15">
      <c r="A279" s="32" t="s">
        <v>269</v>
      </c>
      <c r="B279" s="32">
        <v>0.0148146118563802</v>
      </c>
      <c r="C279" s="32">
        <v>0.0168719475594436</v>
      </c>
      <c r="D279" s="32">
        <v>0.010259569027708</v>
      </c>
      <c r="E279" s="32">
        <v>0.223626979712239</v>
      </c>
      <c r="F279" s="32">
        <v>0.744572682486014</v>
      </c>
      <c r="G279" s="32">
        <v>1.09712390461007</v>
      </c>
      <c r="H279" s="32">
        <v>0.550030384984579</v>
      </c>
      <c r="I279" s="32">
        <v>1.42335363556543</v>
      </c>
      <c r="J279" s="32">
        <v>-0.467535149325113</v>
      </c>
      <c r="K279" s="32">
        <v>0.054884295283719</v>
      </c>
      <c r="L279" s="32">
        <v>-0.774240654258596</v>
      </c>
      <c r="M279" s="33">
        <v>0.00515981574077357</v>
      </c>
      <c r="N279" s="33">
        <v>0.0182378024367631</v>
      </c>
      <c r="O279" s="33">
        <v>5.50977953978665E-05</v>
      </c>
      <c r="P279" s="33">
        <v>0.000367772598287582</v>
      </c>
      <c r="Q279" s="33">
        <v>3.70194072837606E-07</v>
      </c>
      <c r="R279" s="33">
        <v>0.282921405246996</v>
      </c>
      <c r="S279" s="33">
        <v>2.61083387277238E-05</v>
      </c>
    </row>
    <row r="280" spans="1:19" ht="15">
      <c r="A280" s="32" t="s">
        <v>296</v>
      </c>
      <c r="B280" s="32">
        <v>0.0174168061829135</v>
      </c>
      <c r="C280" s="32">
        <v>0.0198756005029435</v>
      </c>
      <c r="D280" s="32">
        <v>0.0117805383466559</v>
      </c>
      <c r="E280" s="32">
        <v>0.332336299301422</v>
      </c>
      <c r="F280" s="32">
        <v>1.12260641591436</v>
      </c>
      <c r="G280" s="32">
        <v>1.65520466708077</v>
      </c>
      <c r="H280" s="32">
        <v>0.830346079710676</v>
      </c>
      <c r="I280" s="32">
        <v>2.14888215795109</v>
      </c>
      <c r="J280" s="32">
        <v>-0.641932349003239</v>
      </c>
      <c r="K280" s="32">
        <v>0.0508242293035515</v>
      </c>
      <c r="L280" s="32">
        <v>-0.886359740516277</v>
      </c>
      <c r="M280" s="33">
        <v>0.00441167804163832</v>
      </c>
      <c r="N280" s="33">
        <v>0.0142888940057564</v>
      </c>
      <c r="O280" s="33">
        <v>3.17391096639166E-05</v>
      </c>
      <c r="P280" s="33">
        <v>0.00028070197251451</v>
      </c>
      <c r="Q280" s="33">
        <v>2.0789008125837E-07</v>
      </c>
      <c r="R280" s="33">
        <v>0.282916517061708</v>
      </c>
      <c r="S280" s="33">
        <v>2.1443025287013E-05</v>
      </c>
    </row>
    <row r="281" spans="1:19" ht="15">
      <c r="A281" s="32" t="s">
        <v>297</v>
      </c>
      <c r="B281" s="32">
        <v>0.02033540324737</v>
      </c>
      <c r="C281" s="32">
        <v>0.0232419056349929</v>
      </c>
      <c r="D281" s="32">
        <v>0.0132887572800992</v>
      </c>
      <c r="E281" s="32">
        <v>0.37777021303985</v>
      </c>
      <c r="F281" s="32">
        <v>1.27534163353137</v>
      </c>
      <c r="G281" s="32">
        <v>1.88246643544208</v>
      </c>
      <c r="H281" s="32">
        <v>0.945375599916221</v>
      </c>
      <c r="I281" s="32">
        <v>2.44903928643833</v>
      </c>
      <c r="J281" s="32">
        <v>-0.770323808391509</v>
      </c>
      <c r="K281" s="32">
        <v>0.039866681318457</v>
      </c>
      <c r="L281" s="32">
        <v>-1.08081240105192</v>
      </c>
      <c r="M281" s="33">
        <v>0.00243778494200118</v>
      </c>
      <c r="N281" s="33">
        <v>0.0147488508412596</v>
      </c>
      <c r="O281" s="33">
        <v>2.62657681886421E-05</v>
      </c>
      <c r="P281" s="33">
        <v>0.000279112753632594</v>
      </c>
      <c r="Q281" s="33">
        <v>1.7255807940101E-07</v>
      </c>
      <c r="R281" s="33">
        <v>0.282952054315599</v>
      </c>
      <c r="S281" s="33">
        <v>1.29325917528383E-05</v>
      </c>
    </row>
    <row r="282" spans="1:19" ht="15">
      <c r="A282" s="32" t="s">
        <v>298</v>
      </c>
      <c r="B282" s="32">
        <v>0.0164306522163359</v>
      </c>
      <c r="C282" s="32">
        <v>0.0188018817051622</v>
      </c>
      <c r="D282" s="32">
        <v>0.010629730742333</v>
      </c>
      <c r="E282" s="32">
        <v>0.356714907508542</v>
      </c>
      <c r="F282" s="32">
        <v>1.21338202642201</v>
      </c>
      <c r="G282" s="32">
        <v>1.7905004395636</v>
      </c>
      <c r="H282" s="32">
        <v>0.899075279553902</v>
      </c>
      <c r="I282" s="32">
        <v>2.32877603293276</v>
      </c>
      <c r="J282" s="32">
        <v>-0.880051950032408</v>
      </c>
      <c r="K282" s="32">
        <v>0.0551407195764535</v>
      </c>
      <c r="L282" s="32">
        <v>-1.04396317997587</v>
      </c>
      <c r="M282" s="33">
        <v>0.0028062176119238</v>
      </c>
      <c r="N282" s="33">
        <v>0.0125878269430199</v>
      </c>
      <c r="O282" s="33">
        <v>2.80948450389718E-05</v>
      </c>
      <c r="P282" s="33">
        <v>0.000235142236622917</v>
      </c>
      <c r="Q282" s="33">
        <v>3.26278494318747E-07</v>
      </c>
      <c r="R282" s="33">
        <v>0.282887612722895</v>
      </c>
      <c r="S282" s="33">
        <v>1.40948322366142E-05</v>
      </c>
    </row>
    <row r="283" spans="1:19" ht="15">
      <c r="A283" s="32" t="s">
        <v>299</v>
      </c>
      <c r="B283" s="32">
        <v>0.0200943235022945</v>
      </c>
      <c r="C283" s="32">
        <v>0.0230236643544253</v>
      </c>
      <c r="D283" s="32">
        <v>0.0130497963022366</v>
      </c>
      <c r="E283" s="32">
        <v>0.354213661477837</v>
      </c>
      <c r="F283" s="32">
        <v>1.19229981349959</v>
      </c>
      <c r="G283" s="32">
        <v>1.75985110519277</v>
      </c>
      <c r="H283" s="32">
        <v>0.883824006198958</v>
      </c>
      <c r="I283" s="32">
        <v>2.28943132949286</v>
      </c>
      <c r="J283" s="32">
        <v>-0.987681082025437</v>
      </c>
      <c r="K283" s="32">
        <v>0.0424506992520018</v>
      </c>
      <c r="L283" s="32">
        <v>-1.08133206245444</v>
      </c>
      <c r="M283" s="33">
        <v>0.00306743238334279</v>
      </c>
      <c r="N283" s="33">
        <v>0.0157025112054277</v>
      </c>
      <c r="O283" s="33">
        <v>3.69016277344359E-05</v>
      </c>
      <c r="P283" s="33">
        <v>0.00029380862269101</v>
      </c>
      <c r="Q283" s="33">
        <v>2.28356924989388E-07</v>
      </c>
      <c r="R283" s="33">
        <v>0.282877280223922</v>
      </c>
      <c r="S283" s="33">
        <v>1.4165649745865E-05</v>
      </c>
    </row>
    <row r="284" spans="1:19" ht="15">
      <c r="A284" s="32" t="s">
        <v>300</v>
      </c>
      <c r="B284" s="32">
        <v>0.0195845588466314</v>
      </c>
      <c r="C284" s="32">
        <v>0.0224435955821034</v>
      </c>
      <c r="D284" s="32">
        <v>0.0127291378681376</v>
      </c>
      <c r="E284" s="32">
        <v>0.362299430672699</v>
      </c>
      <c r="F284" s="32">
        <v>1.22264529927161</v>
      </c>
      <c r="G284" s="32">
        <v>1.80436688232264</v>
      </c>
      <c r="H284" s="32">
        <v>0.906150344076748</v>
      </c>
      <c r="I284" s="32">
        <v>2.34744921717411</v>
      </c>
      <c r="J284" s="32">
        <v>-1.00491406147581</v>
      </c>
      <c r="K284" s="32">
        <v>0.0403360057071921</v>
      </c>
      <c r="L284" s="32">
        <v>-1.06483818290121</v>
      </c>
      <c r="M284" s="33">
        <v>0.00269688129671739</v>
      </c>
      <c r="N284" s="33">
        <v>0.0149363828914237</v>
      </c>
      <c r="O284" s="33">
        <v>3.70816299102883E-05</v>
      </c>
      <c r="P284" s="33">
        <v>0.00027958264724703</v>
      </c>
      <c r="Q284" s="33">
        <v>1.82718840970551E-07</v>
      </c>
      <c r="R284" s="33">
        <v>0.282871958562664</v>
      </c>
      <c r="S284" s="33">
        <v>1.37735844485892E-05</v>
      </c>
    </row>
    <row r="285" spans="1:19" ht="15">
      <c r="A285" s="32" t="s">
        <v>301</v>
      </c>
      <c r="B285" s="32">
        <v>0.0252336067311475</v>
      </c>
      <c r="C285" s="32">
        <v>0.028874497725281</v>
      </c>
      <c r="D285" s="32">
        <v>0.0166841004217119</v>
      </c>
      <c r="E285" s="32">
        <v>0.343620276445662</v>
      </c>
      <c r="F285" s="32">
        <v>1.13720466518239</v>
      </c>
      <c r="G285" s="32">
        <v>1.67838001725532</v>
      </c>
      <c r="H285" s="32">
        <v>0.842744236128018</v>
      </c>
      <c r="I285" s="32">
        <v>2.18327206376146</v>
      </c>
      <c r="J285" s="32">
        <v>-0.870731771969804</v>
      </c>
      <c r="K285" s="32">
        <v>0.0349466355174611</v>
      </c>
      <c r="L285" s="32">
        <v>-1.05594877466326</v>
      </c>
      <c r="M285" s="33">
        <v>0.00282811683592957</v>
      </c>
      <c r="N285" s="33">
        <v>0.0206001832701849</v>
      </c>
      <c r="O285" s="33">
        <v>4.15565721372046E-05</v>
      </c>
      <c r="P285" s="33">
        <v>0.000393585029699997</v>
      </c>
      <c r="Q285" s="33">
        <v>3.31325142991694E-07</v>
      </c>
      <c r="R285" s="33">
        <v>0.282928775902615</v>
      </c>
      <c r="S285" s="33">
        <v>1.49688112215823E-05</v>
      </c>
    </row>
    <row r="286" spans="1:19" ht="15">
      <c r="A286" s="32" t="s">
        <v>302</v>
      </c>
      <c r="B286" s="32">
        <v>0.0252142617388002</v>
      </c>
      <c r="C286" s="32">
        <v>0.0288741287117406</v>
      </c>
      <c r="D286" s="32">
        <v>0.0164725642235131</v>
      </c>
      <c r="E286" s="32">
        <v>0.346308772920815</v>
      </c>
      <c r="F286" s="32">
        <v>1.14691133060778</v>
      </c>
      <c r="G286" s="32">
        <v>1.6927807458862</v>
      </c>
      <c r="H286" s="32">
        <v>0.850082174817537</v>
      </c>
      <c r="I286" s="32">
        <v>2.20237251193128</v>
      </c>
      <c r="J286" s="32">
        <v>-0.94282047058179</v>
      </c>
      <c r="K286" s="32">
        <v>0.0343138635055689</v>
      </c>
      <c r="L286" s="32">
        <v>-1.07173576961562</v>
      </c>
      <c r="M286" s="33">
        <v>0.00288933570722045</v>
      </c>
      <c r="N286" s="33">
        <v>0.0204433810625547</v>
      </c>
      <c r="O286" s="33">
        <v>6.28658263877236E-05</v>
      </c>
      <c r="P286" s="33">
        <v>0.000385122268963819</v>
      </c>
      <c r="Q286" s="33">
        <v>4.57110413860677E-07</v>
      </c>
      <c r="R286" s="33">
        <v>0.28289860282655</v>
      </c>
      <c r="S286" s="33">
        <v>1.36295623712058E-05</v>
      </c>
    </row>
    <row r="287" spans="1:19" ht="15">
      <c r="A287" s="32" t="s">
        <v>303</v>
      </c>
      <c r="B287" s="32">
        <v>0.0142176822787506</v>
      </c>
      <c r="C287" s="32">
        <v>0.0162340212675377</v>
      </c>
      <c r="D287" s="32">
        <v>0.00922915016027526</v>
      </c>
      <c r="E287" s="32">
        <v>0.352837054641332</v>
      </c>
      <c r="F287" s="32">
        <v>1.20704634860916</v>
      </c>
      <c r="G287" s="32">
        <v>1.78152718509243</v>
      </c>
      <c r="H287" s="32">
        <v>0.894692718501064</v>
      </c>
      <c r="I287" s="32">
        <v>2.31773083242566</v>
      </c>
      <c r="J287" s="32">
        <v>-0.686622549088643</v>
      </c>
      <c r="K287" s="32">
        <v>0.0590648902699173</v>
      </c>
      <c r="L287" s="32">
        <v>-1.07516576324314</v>
      </c>
      <c r="M287" s="33">
        <v>0.00239512184872079</v>
      </c>
      <c r="N287" s="33">
        <v>0.0109052241945251</v>
      </c>
      <c r="O287" s="33">
        <v>4.0390102173379E-05</v>
      </c>
      <c r="P287" s="33">
        <v>0.000205484264921151</v>
      </c>
      <c r="Q287" s="33">
        <v>1.1445780520362E-06</v>
      </c>
      <c r="R287" s="33">
        <v>0.282918922038647</v>
      </c>
      <c r="S287" s="33">
        <v>1.47128027873907E-05</v>
      </c>
    </row>
    <row r="288" spans="1:19" ht="15">
      <c r="A288" s="32" t="s">
        <v>304</v>
      </c>
      <c r="B288" s="32">
        <v>0.0262956481403275</v>
      </c>
      <c r="C288" s="32">
        <v>0.0300825901365758</v>
      </c>
      <c r="D288" s="32">
        <v>0.0172725101122697</v>
      </c>
      <c r="E288" s="32">
        <v>0.322478346245011</v>
      </c>
      <c r="F288" s="32">
        <v>1.05839701176504</v>
      </c>
      <c r="G288" s="32">
        <v>1.56210388366912</v>
      </c>
      <c r="H288" s="32">
        <v>0.784409235804936</v>
      </c>
      <c r="I288" s="32">
        <v>2.03217362784049</v>
      </c>
      <c r="J288" s="32">
        <v>-0.858873797849278</v>
      </c>
      <c r="K288" s="32">
        <v>0.0348442648981606</v>
      </c>
      <c r="L288" s="32">
        <v>-1.06359460512653</v>
      </c>
      <c r="M288" s="33">
        <v>0.00263692557574812</v>
      </c>
      <c r="N288" s="33">
        <v>0.0230646288357024</v>
      </c>
      <c r="O288" s="33">
        <v>3.55949152242218E-05</v>
      </c>
      <c r="P288" s="33">
        <v>0.000437809910200288</v>
      </c>
      <c r="Q288" s="33">
        <v>6.46796329895829E-07</v>
      </c>
      <c r="R288" s="33">
        <v>0.282917167725904</v>
      </c>
      <c r="S288" s="33">
        <v>1.60879805269094E-05</v>
      </c>
    </row>
    <row r="289" spans="1:19" ht="15">
      <c r="A289" s="32" t="s">
        <v>337</v>
      </c>
      <c r="B289" s="32">
        <v>0.0238137445212765</v>
      </c>
      <c r="C289" s="32">
        <v>0.0272783140764993</v>
      </c>
      <c r="D289" s="32">
        <v>0.0147829458700058</v>
      </c>
      <c r="E289" s="32">
        <v>0.359779047097958</v>
      </c>
      <c r="F289" s="32">
        <v>1.19970800761295</v>
      </c>
      <c r="G289" s="32">
        <v>1.77073810223743</v>
      </c>
      <c r="H289" s="32">
        <v>0.889295091379743</v>
      </c>
      <c r="I289" s="32">
        <v>2.30462752952522</v>
      </c>
      <c r="J289" s="32">
        <v>-0.968108844594589</v>
      </c>
      <c r="K289" s="32">
        <v>0.0335407601210502</v>
      </c>
      <c r="L289" s="32">
        <v>-1.07959655760693</v>
      </c>
      <c r="M289" s="33">
        <v>0.00304139501957162</v>
      </c>
      <c r="N289" s="33">
        <v>0.018493271265402</v>
      </c>
      <c r="O289" s="33">
        <v>5.4793820172658E-05</v>
      </c>
      <c r="P289" s="33">
        <v>0.000330892782138577</v>
      </c>
      <c r="Q289" s="33">
        <v>2.44978464703219E-07</v>
      </c>
      <c r="R289" s="33">
        <v>0.282869213554517</v>
      </c>
      <c r="S289" s="33">
        <v>1.46858971324986E-05</v>
      </c>
    </row>
    <row r="290" ht="15">
      <c r="A290" s="30"/>
    </row>
    <row r="291" spans="2:3" ht="15">
      <c r="B291" s="31"/>
      <c r="C291" s="31"/>
    </row>
    <row r="680" ht="15">
      <c r="A680" s="30"/>
    </row>
    <row r="681" spans="2:3" ht="15">
      <c r="B681" s="31"/>
      <c r="C681" s="31"/>
    </row>
  </sheetData>
  <sheetProtection/>
  <mergeCells count="7">
    <mergeCell ref="A1:O1"/>
    <mergeCell ref="A188:I188"/>
    <mergeCell ref="A4:I4"/>
    <mergeCell ref="A43:I43"/>
    <mergeCell ref="A94:I94"/>
    <mergeCell ref="A139:I139"/>
    <mergeCell ref="A2:O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ZXC</dc:creator>
  <cp:keywords/>
  <dc:description/>
  <cp:lastModifiedBy>Troy</cp:lastModifiedBy>
  <dcterms:created xsi:type="dcterms:W3CDTF">2015-12-24T12:53:02Z</dcterms:created>
  <dcterms:modified xsi:type="dcterms:W3CDTF">2018-09-01T13:13:24Z</dcterms:modified>
  <cp:category/>
  <cp:version/>
  <cp:contentType/>
  <cp:contentStatus/>
</cp:coreProperties>
</file>