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9270" activeTab="0"/>
  </bookViews>
  <sheets>
    <sheet name="Table DR1" sheetId="1" r:id="rId1"/>
    <sheet name="Table DR2" sheetId="2" r:id="rId2"/>
    <sheet name="Table DR3" sheetId="3" r:id="rId3"/>
  </sheets>
  <definedNames/>
  <calcPr fullCalcOnLoad="1"/>
</workbook>
</file>

<file path=xl/sharedStrings.xml><?xml version="1.0" encoding="utf-8"?>
<sst xmlns="http://schemas.openxmlformats.org/spreadsheetml/2006/main" count="602" uniqueCount="331">
  <si>
    <t>Method</t>
  </si>
  <si>
    <t>Sample Identity</t>
  </si>
  <si>
    <t>Pluton</t>
  </si>
  <si>
    <t>Lithology</t>
  </si>
  <si>
    <t>Reference</t>
  </si>
  <si>
    <t>SiO[2]</t>
  </si>
  <si>
    <t>TiO[2]</t>
  </si>
  <si>
    <t>Al[2]O[3]</t>
  </si>
  <si>
    <t>Fe[2]O[3]T</t>
  </si>
  <si>
    <t>FeO</t>
  </si>
  <si>
    <t>Fe[2]O[3]</t>
  </si>
  <si>
    <t>Mn[3]O[4]</t>
  </si>
  <si>
    <t>MgO</t>
  </si>
  <si>
    <t>CaO</t>
  </si>
  <si>
    <t>Na[2]O</t>
  </si>
  <si>
    <t>K[2]O</t>
  </si>
  <si>
    <t>P[2]O[5]</t>
  </si>
  <si>
    <t>LOI</t>
  </si>
  <si>
    <t>Rb (ppm)</t>
  </si>
  <si>
    <t>Sr (ppm)</t>
  </si>
  <si>
    <t>Ba (ppm)</t>
  </si>
  <si>
    <t>Sc (ppm)</t>
  </si>
  <si>
    <t>V (ppm)</t>
  </si>
  <si>
    <t>Cr (ppm)</t>
  </si>
  <si>
    <t>Co (ppm)</t>
  </si>
  <si>
    <t>Ni (ppm)</t>
  </si>
  <si>
    <t>Y (ppm)</t>
  </si>
  <si>
    <t>Zr (ppm)</t>
  </si>
  <si>
    <t>Nb (ppm)</t>
  </si>
  <si>
    <t>La (ppm)</t>
  </si>
  <si>
    <t>Ce (ppm)</t>
  </si>
  <si>
    <t>Pr (ppm)</t>
  </si>
  <si>
    <t>Nd (ppm)</t>
  </si>
  <si>
    <t>Sm (ppm)</t>
  </si>
  <si>
    <t>Eu (ppm)</t>
  </si>
  <si>
    <t>Gd (ppm)</t>
  </si>
  <si>
    <t>Tb (ppm)</t>
  </si>
  <si>
    <t>Dy (ppm)</t>
  </si>
  <si>
    <t>Ho (ppm)</t>
  </si>
  <si>
    <t>Er (ppm)</t>
  </si>
  <si>
    <t>Tm (ppm)</t>
  </si>
  <si>
    <t>Yb (ppm)</t>
  </si>
  <si>
    <t>Lu (ppm)</t>
  </si>
  <si>
    <t>Th (ppm)</t>
  </si>
  <si>
    <t>Pb (ppm)</t>
  </si>
  <si>
    <t>U (ppm)</t>
  </si>
  <si>
    <t>Hf (ppm)</t>
  </si>
  <si>
    <t>Ta (ppm)</t>
  </si>
  <si>
    <t>Cs (ppm)</t>
  </si>
  <si>
    <t>Cu (ppm)</t>
  </si>
  <si>
    <t>Zn (ppm)</t>
  </si>
  <si>
    <t>As (ppm)</t>
  </si>
  <si>
    <t>Mo (ppm)</t>
  </si>
  <si>
    <t>Sn (ppm)</t>
  </si>
  <si>
    <t>Sb (ppm)</t>
  </si>
  <si>
    <t>Te (ppm)</t>
  </si>
  <si>
    <t>W (ppm)</t>
  </si>
  <si>
    <t>Bi  (ppm)</t>
  </si>
  <si>
    <t>La/N</t>
  </si>
  <si>
    <t>Ce/N</t>
  </si>
  <si>
    <t>Pr/N</t>
  </si>
  <si>
    <t>Nd/N</t>
  </si>
  <si>
    <t>Sm/N</t>
  </si>
  <si>
    <t>Eu/N</t>
  </si>
  <si>
    <t>Gd/N</t>
  </si>
  <si>
    <t>Tb/N</t>
  </si>
  <si>
    <t>Dy/N</t>
  </si>
  <si>
    <t>Ho/N</t>
  </si>
  <si>
    <t>Er/N</t>
  </si>
  <si>
    <t>Tm/N</t>
  </si>
  <si>
    <t>Yb/N</t>
  </si>
  <si>
    <t>Lu/N</t>
  </si>
  <si>
    <t>Eu/Eu*</t>
  </si>
  <si>
    <t>Dy/Yb</t>
  </si>
  <si>
    <t>KA15-004</t>
  </si>
  <si>
    <t>Kassiteres</t>
  </si>
  <si>
    <t>Diorite</t>
  </si>
  <si>
    <t>KA15-008</t>
  </si>
  <si>
    <t>KA15-009</t>
  </si>
  <si>
    <t>KA15-013</t>
  </si>
  <si>
    <t>KA15-016</t>
  </si>
  <si>
    <t>KA15-017</t>
  </si>
  <si>
    <t>LA15-009</t>
  </si>
  <si>
    <t>Leptokaria</t>
  </si>
  <si>
    <t>Diorite Cumulate</t>
  </si>
  <si>
    <t>LA15-009*</t>
  </si>
  <si>
    <t>LA15-011</t>
  </si>
  <si>
    <t>Tonalite</t>
  </si>
  <si>
    <t>LB15-003</t>
  </si>
  <si>
    <t>LB15-004</t>
  </si>
  <si>
    <t>LB15-006</t>
  </si>
  <si>
    <t>LC15-002</t>
  </si>
  <si>
    <t>LC15-003</t>
  </si>
  <si>
    <t>Granodiorite</t>
  </si>
  <si>
    <t>LD15-002</t>
  </si>
  <si>
    <t>LD15-003</t>
  </si>
  <si>
    <t>MA15_015</t>
  </si>
  <si>
    <t>Maronia</t>
  </si>
  <si>
    <t>Gabbro</t>
  </si>
  <si>
    <t>MA15-004</t>
  </si>
  <si>
    <t>Monzonite</t>
  </si>
  <si>
    <t>MA15-006</t>
  </si>
  <si>
    <t>MA15-007</t>
  </si>
  <si>
    <t>MA15-008</t>
  </si>
  <si>
    <t>MA15-010</t>
  </si>
  <si>
    <t>MA15-011</t>
  </si>
  <si>
    <t>MA15-012</t>
  </si>
  <si>
    <t>MA15-014</t>
  </si>
  <si>
    <t>MA15-016</t>
  </si>
  <si>
    <t>MA15-017</t>
  </si>
  <si>
    <t>MA15-017*</t>
  </si>
  <si>
    <t>MA15-020</t>
  </si>
  <si>
    <t>RT14-006</t>
  </si>
  <si>
    <t>RT14-006*</t>
  </si>
  <si>
    <t>RT14-009</t>
  </si>
  <si>
    <t>RT14-009*</t>
  </si>
  <si>
    <t>RT14-010</t>
  </si>
  <si>
    <t>RT14-010*</t>
  </si>
  <si>
    <t>RT14-015</t>
  </si>
  <si>
    <t>RT14-015*</t>
  </si>
  <si>
    <t>RT14-017</t>
  </si>
  <si>
    <t>RT14-022</t>
  </si>
  <si>
    <t>RT14-024</t>
  </si>
  <si>
    <t>RT14-028</t>
  </si>
  <si>
    <t>RT14-028*</t>
  </si>
  <si>
    <t>MP-12</t>
  </si>
  <si>
    <t>MP-51</t>
  </si>
  <si>
    <t>MP-55</t>
  </si>
  <si>
    <t>MP-9A</t>
  </si>
  <si>
    <t>MP-06</t>
  </si>
  <si>
    <t>MP-07</t>
  </si>
  <si>
    <t>MP-08</t>
  </si>
  <si>
    <t>MP-13</t>
  </si>
  <si>
    <t>MP-73</t>
  </si>
  <si>
    <t>MP-82</t>
  </si>
  <si>
    <t>MP-89</t>
  </si>
  <si>
    <t>MP-403</t>
  </si>
  <si>
    <t>MP-34</t>
  </si>
  <si>
    <t>MP-35</t>
  </si>
  <si>
    <t>MP-37</t>
  </si>
  <si>
    <t>MP-56</t>
  </si>
  <si>
    <t>MP-97</t>
  </si>
  <si>
    <t>MP-98</t>
  </si>
  <si>
    <t>MP-99</t>
  </si>
  <si>
    <t>MP-100</t>
  </si>
  <si>
    <t>MP-64</t>
  </si>
  <si>
    <t>MP-68A</t>
  </si>
  <si>
    <t>MP-90</t>
  </si>
  <si>
    <t>MR-1</t>
  </si>
  <si>
    <t>MR-2</t>
  </si>
  <si>
    <t>MR-3</t>
  </si>
  <si>
    <t>MR-6</t>
  </si>
  <si>
    <t>MP-26</t>
  </si>
  <si>
    <t>MP-36</t>
  </si>
  <si>
    <t>MP-41</t>
  </si>
  <si>
    <t>MP-52</t>
  </si>
  <si>
    <t>MP-57</t>
  </si>
  <si>
    <t>MP-58</t>
  </si>
  <si>
    <t>MP-60</t>
  </si>
  <si>
    <t>MP-63</t>
  </si>
  <si>
    <t>MP-66</t>
  </si>
  <si>
    <t>MP-70</t>
  </si>
  <si>
    <t>MP-81</t>
  </si>
  <si>
    <t>MP-91</t>
  </si>
  <si>
    <t>MP-92</t>
  </si>
  <si>
    <t>MP-93</t>
  </si>
  <si>
    <t>MP-402</t>
  </si>
  <si>
    <t>MP-405</t>
  </si>
  <si>
    <t>MP-62</t>
  </si>
  <si>
    <t>MP-67</t>
  </si>
  <si>
    <t>MP-69</t>
  </si>
  <si>
    <t>MP-74</t>
  </si>
  <si>
    <t>MP-102</t>
  </si>
  <si>
    <t>MP-404</t>
  </si>
  <si>
    <t>MP-19</t>
  </si>
  <si>
    <t>MP-24</t>
  </si>
  <si>
    <t>MP-32</t>
  </si>
  <si>
    <t>MP-65</t>
  </si>
  <si>
    <t>MP-76</t>
  </si>
  <si>
    <t>MP-77</t>
  </si>
  <si>
    <t>MP-78</t>
  </si>
  <si>
    <t>MP-83</t>
  </si>
  <si>
    <t>MP-88</t>
  </si>
  <si>
    <t>MP-94</t>
  </si>
  <si>
    <t>MP-03</t>
  </si>
  <si>
    <t>MP-11</t>
  </si>
  <si>
    <t>MP-14</t>
  </si>
  <si>
    <t>MP-18</t>
  </si>
  <si>
    <t>MP-23</t>
  </si>
  <si>
    <t>MP-25</t>
  </si>
  <si>
    <t>MP-38</t>
  </si>
  <si>
    <t>MP-53</t>
  </si>
  <si>
    <t>CK 56</t>
  </si>
  <si>
    <t xml:space="preserve">Leptokaria </t>
  </si>
  <si>
    <t>SA 63</t>
  </si>
  <si>
    <t>SA 64</t>
  </si>
  <si>
    <t>SA 57</t>
  </si>
  <si>
    <t>SA 61</t>
  </si>
  <si>
    <t>SA 66</t>
  </si>
  <si>
    <t>SA 68</t>
  </si>
  <si>
    <t>CK 22</t>
  </si>
  <si>
    <t>CK 20</t>
  </si>
  <si>
    <t>SA 82</t>
  </si>
  <si>
    <t>SA 65</t>
  </si>
  <si>
    <t>CK 23</t>
  </si>
  <si>
    <t>SA 84</t>
  </si>
  <si>
    <t>SA 87</t>
  </si>
  <si>
    <t>CK 49</t>
  </si>
  <si>
    <t>SA 35</t>
  </si>
  <si>
    <t>SA 32</t>
  </si>
  <si>
    <t>CK 15</t>
  </si>
  <si>
    <t>CK 19</t>
  </si>
  <si>
    <t>SA 34</t>
  </si>
  <si>
    <t>AL 01/TV 10</t>
  </si>
  <si>
    <t>AL 05/TV 01</t>
  </si>
  <si>
    <t>AL 02/L 52</t>
  </si>
  <si>
    <t>AL 03/L 54</t>
  </si>
  <si>
    <t>AL 07/ L 02</t>
  </si>
  <si>
    <t>AL 09/L 07</t>
  </si>
  <si>
    <t>AL 12/L 57</t>
  </si>
  <si>
    <t>AL 14/L 25</t>
  </si>
  <si>
    <t>AL 16/L 14</t>
  </si>
  <si>
    <t>AL 19/L 23a</t>
  </si>
  <si>
    <t>AL 20/L 22</t>
  </si>
  <si>
    <t>AL 22/L 09</t>
  </si>
  <si>
    <t>AL 25/ L 12</t>
  </si>
  <si>
    <t>AL 26/L 55b</t>
  </si>
  <si>
    <t>AL 27/L 13</t>
  </si>
  <si>
    <t>AL 29/L 51</t>
  </si>
  <si>
    <t>AL 11/KR 08</t>
  </si>
  <si>
    <t>AL 17/KR 10</t>
  </si>
  <si>
    <t>AL 18/KR 01</t>
  </si>
  <si>
    <t>AL 21/L 23a</t>
  </si>
  <si>
    <t>AL 15/KA 59</t>
  </si>
  <si>
    <t>AL 32/H 106</t>
  </si>
  <si>
    <t>R5</t>
  </si>
  <si>
    <t>Hornblende  - Biotite Granodiorite</t>
  </si>
  <si>
    <t>-</t>
  </si>
  <si>
    <t>R5 + 10MI</t>
  </si>
  <si>
    <t>Synthetic Granodiorite</t>
  </si>
  <si>
    <t>References</t>
  </si>
  <si>
    <t>1 - This Study</t>
  </si>
  <si>
    <t>2 - Papdopoulou, 2003</t>
  </si>
  <si>
    <r>
      <t xml:space="preserve">3 - Del Moro </t>
    </r>
    <r>
      <rPr>
        <i/>
        <sz val="12"/>
        <color indexed="8"/>
        <rFont val="Calibri"/>
        <family val="2"/>
      </rPr>
      <t>et al.,</t>
    </r>
    <r>
      <rPr>
        <sz val="11"/>
        <color theme="1"/>
        <rFont val="Calibri"/>
        <family val="2"/>
      </rPr>
      <t xml:space="preserve"> 1988</t>
    </r>
  </si>
  <si>
    <r>
      <t>4 - Mavroudchiev</t>
    </r>
    <r>
      <rPr>
        <i/>
        <sz val="12"/>
        <color indexed="8"/>
        <rFont val="Calibri"/>
        <family val="2"/>
      </rPr>
      <t xml:space="preserve"> et al.,</t>
    </r>
    <r>
      <rPr>
        <sz val="11"/>
        <color theme="1"/>
        <rFont val="Calibri"/>
        <family val="2"/>
      </rPr>
      <t xml:space="preserve"> 1993</t>
    </r>
  </si>
  <si>
    <t>5 - Naney 1983</t>
  </si>
  <si>
    <t>Methods - N.B. for samples from this study only</t>
  </si>
  <si>
    <t>5 - WD-XRF at BGS</t>
  </si>
  <si>
    <t>6 - Mass balance</t>
  </si>
  <si>
    <t>7 - Na[2]O[2] Fusion ICP-MS at BGS</t>
  </si>
  <si>
    <t>8 - Aqua regia digest ICP-MS at BGS</t>
  </si>
  <si>
    <t>* Repeat analyses</t>
  </si>
  <si>
    <t>Plagioclase</t>
  </si>
  <si>
    <t>K-feldspar</t>
  </si>
  <si>
    <t>Quartz</t>
  </si>
  <si>
    <t>Amphibole</t>
  </si>
  <si>
    <t>Biotite</t>
  </si>
  <si>
    <t>Pyroxene</t>
  </si>
  <si>
    <t>Chlorite</t>
  </si>
  <si>
    <t>Fe-Ti Oxides</t>
  </si>
  <si>
    <t>Additional Phases</t>
  </si>
  <si>
    <t>TOTAL</t>
  </si>
  <si>
    <t>RT14_003</t>
  </si>
  <si>
    <t>RT14_006</t>
  </si>
  <si>
    <t>RT14_028</t>
  </si>
  <si>
    <t xml:space="preserve">Kassiteres </t>
  </si>
  <si>
    <t>RT14_009</t>
  </si>
  <si>
    <t>RT14_010</t>
  </si>
  <si>
    <t>RT14_024</t>
  </si>
  <si>
    <t>RT14_017</t>
  </si>
  <si>
    <t>RT14_015</t>
  </si>
  <si>
    <t>RT14_022</t>
  </si>
  <si>
    <t>RT14_026</t>
  </si>
  <si>
    <t>\</t>
  </si>
  <si>
    <t>Radiogenic Isotope Ratios</t>
  </si>
  <si>
    <t>Isotopic Ages</t>
  </si>
  <si>
    <t>Th</t>
  </si>
  <si>
    <r>
      <t>206</t>
    </r>
    <r>
      <rPr>
        <sz val="12"/>
        <rFont val="Calibri"/>
        <family val="2"/>
      </rPr>
      <t>Pb*</t>
    </r>
  </si>
  <si>
    <t>mol %</t>
  </si>
  <si>
    <t>Pb*</t>
  </si>
  <si>
    <r>
      <t>Pb</t>
    </r>
    <r>
      <rPr>
        <vertAlign val="subscript"/>
        <sz val="12"/>
        <rFont val="Calibri"/>
        <family val="2"/>
      </rPr>
      <t>c</t>
    </r>
  </si>
  <si>
    <r>
      <t>206</t>
    </r>
    <r>
      <rPr>
        <u val="single"/>
        <sz val="12"/>
        <rFont val="Calibri"/>
        <family val="2"/>
      </rPr>
      <t>Pb</t>
    </r>
  </si>
  <si>
    <r>
      <t>208</t>
    </r>
    <r>
      <rPr>
        <u val="single"/>
        <sz val="12"/>
        <rFont val="Calibri"/>
        <family val="2"/>
      </rPr>
      <t>Pb</t>
    </r>
  </si>
  <si>
    <r>
      <t>207</t>
    </r>
    <r>
      <rPr>
        <u val="single"/>
        <sz val="12"/>
        <rFont val="Calibri"/>
        <family val="2"/>
      </rPr>
      <t>Pb</t>
    </r>
  </si>
  <si>
    <t>corr.</t>
  </si>
  <si>
    <t>Sample</t>
  </si>
  <si>
    <t>U</t>
  </si>
  <si>
    <r>
      <t>x10</t>
    </r>
    <r>
      <rPr>
        <vertAlign val="superscript"/>
        <sz val="12"/>
        <rFont val="Calibri"/>
        <family val="2"/>
      </rPr>
      <t>-13</t>
    </r>
    <r>
      <rPr>
        <sz val="12"/>
        <rFont val="Calibri"/>
        <family val="2"/>
      </rPr>
      <t xml:space="preserve"> mol</t>
    </r>
  </si>
  <si>
    <t>(pg)</t>
  </si>
  <si>
    <r>
      <t>204</t>
    </r>
    <r>
      <rPr>
        <sz val="12"/>
        <rFont val="Calibri"/>
        <family val="2"/>
      </rPr>
      <t>Pb</t>
    </r>
  </si>
  <si>
    <r>
      <t>206</t>
    </r>
    <r>
      <rPr>
        <sz val="12"/>
        <rFont val="Calibri"/>
        <family val="2"/>
      </rPr>
      <t>Pb</t>
    </r>
  </si>
  <si>
    <t>% err</t>
  </si>
  <si>
    <r>
      <t>235</t>
    </r>
    <r>
      <rPr>
        <sz val="12"/>
        <rFont val="Calibri"/>
        <family val="2"/>
      </rPr>
      <t>U</t>
    </r>
  </si>
  <si>
    <r>
      <t>238</t>
    </r>
    <r>
      <rPr>
        <sz val="12"/>
        <rFont val="Calibri"/>
        <family val="2"/>
      </rPr>
      <t>U</t>
    </r>
  </si>
  <si>
    <t>coef.</t>
  </si>
  <si>
    <t xml:space="preserve">± </t>
  </si>
  <si>
    <t>(a)</t>
  </si>
  <si>
    <t>(d)</t>
  </si>
  <si>
    <t>(e)</t>
  </si>
  <si>
    <t>(f)</t>
  </si>
  <si>
    <t>(g)</t>
  </si>
  <si>
    <t>(h)</t>
  </si>
  <si>
    <t>(i)</t>
  </si>
  <si>
    <t>z6</t>
  </si>
  <si>
    <t>z3</t>
  </si>
  <si>
    <t>z2</t>
  </si>
  <si>
    <t>z5</t>
  </si>
  <si>
    <t>z1</t>
  </si>
  <si>
    <t>z4</t>
  </si>
  <si>
    <t>z7</t>
  </si>
  <si>
    <t>z8</t>
  </si>
  <si>
    <t>MA15_010</t>
  </si>
  <si>
    <t>MN16_008</t>
  </si>
  <si>
    <t>MN16_005</t>
  </si>
  <si>
    <t>(a) z1, z2 etc. are labels for fractions composed of single zircon grains or fragments; all fractions annealed and chemically abraded after Mattinson (2005).</t>
  </si>
  <si>
    <t>(b) Nominal fraction weights estimated from photomicrographic grain dimensions, adjusted for partial dissolution during chemical abrasion.</t>
  </si>
  <si>
    <t>(c) Nominal U and total Pb concentrations subject to uncertainty in photomicrographic estimation of weight and partial dissolution during chemical abrasion.</t>
  </si>
  <si>
    <t>(d) Model Th/U ratio calculated from radiogenic 208Pb/206Pb ratio and 207Pb/235U age.</t>
  </si>
  <si>
    <r>
      <t xml:space="preserve">(e) Pb* and Pbc represent radiogenic and common Pb, respectively; mol % </t>
    </r>
    <r>
      <rPr>
        <vertAlign val="superscript"/>
        <sz val="12"/>
        <rFont val="Calibri"/>
        <family val="2"/>
      </rPr>
      <t>206</t>
    </r>
    <r>
      <rPr>
        <sz val="12"/>
        <rFont val="Calibri"/>
        <family val="2"/>
      </rPr>
      <t>Pb* with respect to radiogenic, blank and initial common Pb.</t>
    </r>
  </si>
  <si>
    <t>(f) Measured ratio corrected for spike and fractionation only.</t>
  </si>
  <si>
    <t xml:space="preserve">     Daly analyses, based on analysis of NBS-981 and NBS-982.</t>
  </si>
  <si>
    <t>(g) Corrected for fractionation, spike, and common Pb; up to 1 pg of common Pb was assumed to be procedural blank: 206Pb/204Pb = 18.60 ± 0.80%; 207Pb/204Pb = 15.69 ± 0.32%;</t>
  </si>
  <si>
    <t xml:space="preserve">     208Pb/204Pb = 38.51 ± 0.74% (all uncertainties 1-sigma).  Excess over blank was assigned to initial common Pb.</t>
  </si>
  <si>
    <t>(h) Errors are 2-sigma, propagated using the algorithms of Schmitz and Schoene (2007) and Crowley et al. (2007).</t>
  </si>
  <si>
    <t>(i) Calculations are based on the decay constants of Jaffey et al. (1971). 206Pb/238U and 207Pb/206Pb ages corrected for initial disequilibrium in 230Th/238U using Th/U [magma] = 3.</t>
  </si>
  <si>
    <r>
      <rPr>
        <b/>
        <sz val="12"/>
        <rFont val="Calibri"/>
        <family val="2"/>
      </rPr>
      <t xml:space="preserve">IN BOLD </t>
    </r>
    <r>
      <rPr>
        <sz val="12"/>
        <rFont val="Calibri"/>
        <family val="2"/>
      </rPr>
      <t>- analysis(es) used for the youngest statistically significant population of zircon(s); the mean age of the populations is interpreted as the final age of crystallisation in each of the plutons.</t>
    </r>
  </si>
  <si>
    <t>SUPPLEMENTARY MATERIAL - TABLE DR3. - ISOTOPIC MEASUREMENTS FROM CA-ID-TIMS U-PB ZIRCON GEOCHRONOLOGY</t>
  </si>
  <si>
    <t>SUPPLEMENTARY MATERIAL - TABLE DR2: MODAL COMPOSITIONS OF LEAST ALTERED THIN SECTIONS</t>
  </si>
  <si>
    <t>TABLE DR1: WHOLE ROCK GEOCHEMISTRY, FULL RESULTS</t>
  </si>
  <si>
    <t>Perkins, R.J., Cooper, F.J., Condon, D.J., Tattitch, B., and Naden, J., 2018, Post-collisional Cenozoic extension in the northern Aegean: The high-K to shoshonitic intrusive rocks of the Maronia Magmatic Corridor, northeastern Greece: Lithosphere, https://doi.org/10.1130/L730.1.</t>
  </si>
  <si>
    <t>GSA Data Repository Item 2018177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</si>
</sst>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0"/>
    <numFmt numFmtId="168" formatCode="0.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8"/>
      <name val="Calibri"/>
      <family val="2"/>
    </font>
    <font>
      <sz val="12"/>
      <name val="Calibri"/>
      <family val="2"/>
    </font>
    <font>
      <u val="single"/>
      <sz val="12"/>
      <name val="Calibri"/>
      <family val="2"/>
    </font>
    <font>
      <vertAlign val="superscript"/>
      <sz val="12"/>
      <name val="Calibri"/>
      <family val="2"/>
    </font>
    <font>
      <vertAlign val="subscript"/>
      <sz val="12"/>
      <name val="Calibri"/>
      <family val="2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u val="single"/>
      <vertAlign val="superscript"/>
      <sz val="1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i/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45" fillId="0" borderId="0" xfId="0" applyFont="1" applyAlignment="1">
      <alignment horizontal="right"/>
    </xf>
    <xf numFmtId="0" fontId="46" fillId="0" borderId="0" xfId="0" applyNumberFormat="1" applyFont="1" applyAlignment="1">
      <alignment horizontal="left"/>
    </xf>
    <xf numFmtId="0" fontId="46" fillId="0" borderId="0" xfId="0" applyNumberFormat="1" applyFont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0" fillId="0" borderId="0" xfId="0" applyAlignment="1">
      <alignment horizontal="left"/>
    </xf>
    <xf numFmtId="0" fontId="47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5" fontId="0" fillId="0" borderId="12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3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164" fontId="26" fillId="0" borderId="0" xfId="0" applyNumberFormat="1" applyFont="1" applyFill="1" applyBorder="1" applyAlignment="1">
      <alignment horizontal="center"/>
    </xf>
    <xf numFmtId="167" fontId="26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2" fontId="26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 vertical="top"/>
    </xf>
    <xf numFmtId="166" fontId="3" fillId="0" borderId="0" xfId="0" applyNumberFormat="1" applyFont="1" applyFill="1" applyBorder="1" applyAlignment="1">
      <alignment horizontal="center" vertical="top"/>
    </xf>
    <xf numFmtId="10" fontId="5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top"/>
    </xf>
    <xf numFmtId="1" fontId="5" fillId="0" borderId="0" xfId="0" applyNumberFormat="1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horizontal="center" vertical="top"/>
    </xf>
    <xf numFmtId="167" fontId="5" fillId="0" borderId="0" xfId="0" applyNumberFormat="1" applyFont="1" applyFill="1" applyBorder="1" applyAlignment="1">
      <alignment horizontal="center" vertical="top"/>
    </xf>
    <xf numFmtId="2" fontId="5" fillId="0" borderId="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6" fontId="3" fillId="0" borderId="10" xfId="0" applyNumberFormat="1" applyFont="1" applyFill="1" applyBorder="1" applyAlignment="1">
      <alignment horizontal="center"/>
    </xf>
    <xf numFmtId="10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67" fontId="3" fillId="0" borderId="10" xfId="0" applyNumberFormat="1" applyFont="1" applyFill="1" applyBorder="1" applyAlignment="1">
      <alignment horizontal="center"/>
    </xf>
    <xf numFmtId="0" fontId="46" fillId="0" borderId="10" xfId="0" applyFont="1" applyBorder="1" applyAlignment="1">
      <alignment/>
    </xf>
    <xf numFmtId="164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2" fontId="7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47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0" fontId="3" fillId="0" borderId="0" xfId="57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16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67" fontId="0" fillId="0" borderId="10" xfId="0" applyNumberFormat="1" applyBorder="1" applyAlignment="1">
      <alignment/>
    </xf>
    <xf numFmtId="2" fontId="47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0" fontId="4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76"/>
  <sheetViews>
    <sheetView tabSelected="1" zoomScalePageLayoutView="0" workbookViewId="0" topLeftCell="A1">
      <selection activeCell="C2" sqref="C2"/>
    </sheetView>
  </sheetViews>
  <sheetFormatPr defaultColWidth="12.421875" defaultRowHeight="15"/>
  <cols>
    <col min="1" max="1" width="18.28125" style="17" customWidth="1"/>
    <col min="2" max="2" width="12.421875" style="8" customWidth="1"/>
    <col min="3" max="3" width="22.28125" style="8" bestFit="1" customWidth="1"/>
    <col min="4" max="4" width="12.421875" style="8" customWidth="1"/>
    <col min="5" max="73" width="12.421875" style="9" customWidth="1"/>
    <col min="74" max="16384" width="12.421875" style="8" customWidth="1"/>
  </cols>
  <sheetData>
    <row r="1" ht="15.75">
      <c r="A1" s="97" t="s">
        <v>329</v>
      </c>
    </row>
    <row r="2" ht="15.75">
      <c r="A2" s="98" t="s">
        <v>330</v>
      </c>
    </row>
    <row r="3" spans="1:73" s="1" customFormat="1" ht="19.5" thickBot="1">
      <c r="A3" s="92" t="s">
        <v>328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</row>
    <row r="4" spans="1:57" s="3" customFormat="1" ht="16.5" thickTop="1">
      <c r="A4" s="2"/>
      <c r="D4" s="3" t="s">
        <v>0</v>
      </c>
      <c r="E4" s="3">
        <v>5</v>
      </c>
      <c r="F4" s="3">
        <v>5</v>
      </c>
      <c r="G4" s="3">
        <v>5</v>
      </c>
      <c r="H4" s="3">
        <v>5</v>
      </c>
      <c r="K4" s="3">
        <v>5</v>
      </c>
      <c r="L4" s="3">
        <v>5</v>
      </c>
      <c r="M4" s="3">
        <v>5</v>
      </c>
      <c r="N4" s="3">
        <v>5</v>
      </c>
      <c r="O4" s="3">
        <v>5</v>
      </c>
      <c r="P4" s="3">
        <v>5</v>
      </c>
      <c r="Q4" s="3">
        <v>6</v>
      </c>
      <c r="R4" s="3">
        <v>7</v>
      </c>
      <c r="S4" s="3">
        <v>7</v>
      </c>
      <c r="T4" s="3">
        <v>7</v>
      </c>
      <c r="U4" s="3">
        <v>8</v>
      </c>
      <c r="V4" s="3">
        <v>7</v>
      </c>
      <c r="W4" s="3">
        <v>7</v>
      </c>
      <c r="X4" s="3">
        <v>7</v>
      </c>
      <c r="Y4" s="3">
        <v>7</v>
      </c>
      <c r="Z4" s="3">
        <v>7</v>
      </c>
      <c r="AA4" s="3">
        <v>7</v>
      </c>
      <c r="AB4" s="3">
        <v>7</v>
      </c>
      <c r="AC4" s="3">
        <v>7</v>
      </c>
      <c r="AD4" s="3">
        <v>7</v>
      </c>
      <c r="AE4" s="3">
        <v>7</v>
      </c>
      <c r="AF4" s="3">
        <v>7</v>
      </c>
      <c r="AG4" s="3">
        <v>7</v>
      </c>
      <c r="AH4" s="3">
        <v>7</v>
      </c>
      <c r="AI4" s="3">
        <v>7</v>
      </c>
      <c r="AJ4" s="3">
        <v>7</v>
      </c>
      <c r="AK4" s="3">
        <v>7</v>
      </c>
      <c r="AL4" s="3">
        <v>7</v>
      </c>
      <c r="AM4" s="3">
        <v>7</v>
      </c>
      <c r="AN4" s="3">
        <v>7</v>
      </c>
      <c r="AO4" s="3">
        <v>7</v>
      </c>
      <c r="AP4" s="3">
        <v>7</v>
      </c>
      <c r="AQ4" s="3">
        <v>7</v>
      </c>
      <c r="AR4" s="3">
        <v>7</v>
      </c>
      <c r="AS4" s="3">
        <v>7</v>
      </c>
      <c r="AT4" s="3">
        <v>7</v>
      </c>
      <c r="AU4" s="3">
        <v>7</v>
      </c>
      <c r="AV4" s="3">
        <v>7</v>
      </c>
      <c r="AW4" s="3">
        <v>7</v>
      </c>
      <c r="AX4" s="3">
        <v>7</v>
      </c>
      <c r="AY4" s="3">
        <v>7</v>
      </c>
      <c r="AZ4" s="3">
        <v>7</v>
      </c>
      <c r="BA4" s="3">
        <v>7</v>
      </c>
      <c r="BB4" s="3">
        <v>7</v>
      </c>
      <c r="BC4" s="3">
        <v>8</v>
      </c>
      <c r="BD4" s="3">
        <v>7</v>
      </c>
      <c r="BE4" s="3">
        <v>7</v>
      </c>
    </row>
    <row r="5" spans="1:73" s="5" customFormat="1" ht="15">
      <c r="A5" s="4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6" t="s">
        <v>14</v>
      </c>
      <c r="O5" s="6" t="s">
        <v>15</v>
      </c>
      <c r="P5" s="6" t="s">
        <v>16</v>
      </c>
      <c r="Q5" s="6" t="s">
        <v>17</v>
      </c>
      <c r="R5" s="6" t="s">
        <v>18</v>
      </c>
      <c r="S5" s="6" t="s">
        <v>19</v>
      </c>
      <c r="T5" s="6" t="s">
        <v>20</v>
      </c>
      <c r="U5" s="6" t="s">
        <v>21</v>
      </c>
      <c r="V5" s="6" t="s">
        <v>22</v>
      </c>
      <c r="W5" s="6" t="s">
        <v>23</v>
      </c>
      <c r="X5" s="6" t="s">
        <v>24</v>
      </c>
      <c r="Y5" s="6" t="s">
        <v>25</v>
      </c>
      <c r="Z5" s="6" t="s">
        <v>26</v>
      </c>
      <c r="AA5" s="6" t="s">
        <v>27</v>
      </c>
      <c r="AB5" s="6" t="s">
        <v>28</v>
      </c>
      <c r="AC5" s="6" t="s">
        <v>29</v>
      </c>
      <c r="AD5" s="6" t="s">
        <v>30</v>
      </c>
      <c r="AE5" s="6" t="s">
        <v>31</v>
      </c>
      <c r="AF5" s="6" t="s">
        <v>32</v>
      </c>
      <c r="AG5" s="6" t="s">
        <v>33</v>
      </c>
      <c r="AH5" s="6" t="s">
        <v>34</v>
      </c>
      <c r="AI5" s="6" t="s">
        <v>35</v>
      </c>
      <c r="AJ5" s="6" t="s">
        <v>36</v>
      </c>
      <c r="AK5" s="6" t="s">
        <v>37</v>
      </c>
      <c r="AL5" s="6" t="s">
        <v>38</v>
      </c>
      <c r="AM5" s="6" t="s">
        <v>39</v>
      </c>
      <c r="AN5" s="6" t="s">
        <v>40</v>
      </c>
      <c r="AO5" s="6" t="s">
        <v>41</v>
      </c>
      <c r="AP5" s="6" t="s">
        <v>42</v>
      </c>
      <c r="AQ5" s="6" t="s">
        <v>43</v>
      </c>
      <c r="AR5" s="6" t="s">
        <v>44</v>
      </c>
      <c r="AS5" s="6" t="s">
        <v>45</v>
      </c>
      <c r="AT5" s="6" t="s">
        <v>46</v>
      </c>
      <c r="AU5" s="6" t="s">
        <v>47</v>
      </c>
      <c r="AV5" s="6" t="s">
        <v>48</v>
      </c>
      <c r="AW5" s="6" t="s">
        <v>49</v>
      </c>
      <c r="AX5" s="6" t="s">
        <v>50</v>
      </c>
      <c r="AY5" s="6" t="s">
        <v>51</v>
      </c>
      <c r="AZ5" s="6" t="s">
        <v>52</v>
      </c>
      <c r="BA5" s="6" t="s">
        <v>53</v>
      </c>
      <c r="BB5" s="6" t="s">
        <v>54</v>
      </c>
      <c r="BC5" s="6" t="s">
        <v>55</v>
      </c>
      <c r="BD5" s="6" t="s">
        <v>56</v>
      </c>
      <c r="BE5" s="6" t="s">
        <v>57</v>
      </c>
      <c r="BF5" s="6" t="s">
        <v>58</v>
      </c>
      <c r="BG5" s="6" t="s">
        <v>59</v>
      </c>
      <c r="BH5" s="6" t="s">
        <v>60</v>
      </c>
      <c r="BI5" s="6" t="s">
        <v>61</v>
      </c>
      <c r="BJ5" s="6" t="s">
        <v>62</v>
      </c>
      <c r="BK5" s="6" t="s">
        <v>63</v>
      </c>
      <c r="BL5" s="6" t="s">
        <v>64</v>
      </c>
      <c r="BM5" s="6" t="s">
        <v>65</v>
      </c>
      <c r="BN5" s="6" t="s">
        <v>66</v>
      </c>
      <c r="BO5" s="6" t="s">
        <v>67</v>
      </c>
      <c r="BP5" s="6" t="s">
        <v>68</v>
      </c>
      <c r="BQ5" s="6" t="s">
        <v>69</v>
      </c>
      <c r="BR5" s="6" t="s">
        <v>70</v>
      </c>
      <c r="BS5" s="6" t="s">
        <v>71</v>
      </c>
      <c r="BT5" s="6" t="s">
        <v>72</v>
      </c>
      <c r="BU5" s="6" t="s">
        <v>73</v>
      </c>
    </row>
    <row r="6" spans="1:73" ht="15">
      <c r="A6" s="7" t="s">
        <v>74</v>
      </c>
      <c r="B6" s="8" t="s">
        <v>75</v>
      </c>
      <c r="C6" s="8" t="s">
        <v>76</v>
      </c>
      <c r="D6" s="8">
        <v>1</v>
      </c>
      <c r="E6" s="9">
        <v>55.42</v>
      </c>
      <c r="F6" s="9">
        <v>0.75</v>
      </c>
      <c r="G6" s="9">
        <v>14.44</v>
      </c>
      <c r="H6" s="9">
        <v>7.82</v>
      </c>
      <c r="K6" s="9">
        <v>0.15</v>
      </c>
      <c r="L6" s="9">
        <v>7.05</v>
      </c>
      <c r="M6" s="9">
        <v>7.25</v>
      </c>
      <c r="N6" s="9">
        <v>2.53</v>
      </c>
      <c r="O6" s="9">
        <v>2.27</v>
      </c>
      <c r="P6" s="9">
        <v>0.24</v>
      </c>
      <c r="Q6" s="9">
        <v>1.64</v>
      </c>
      <c r="R6" s="9">
        <v>61</v>
      </c>
      <c r="S6" s="9">
        <v>346</v>
      </c>
      <c r="T6" s="9">
        <v>1247</v>
      </c>
      <c r="U6" s="9">
        <v>1.97</v>
      </c>
      <c r="V6" s="9">
        <v>217</v>
      </c>
      <c r="W6" s="9">
        <v>225</v>
      </c>
      <c r="X6" s="9">
        <v>30</v>
      </c>
      <c r="Y6" s="9">
        <v>107</v>
      </c>
      <c r="Z6" s="9">
        <v>21</v>
      </c>
      <c r="AA6" s="9">
        <v>55</v>
      </c>
      <c r="AB6" s="9">
        <v>6.3</v>
      </c>
      <c r="AC6" s="9">
        <v>21.6</v>
      </c>
      <c r="AD6" s="9">
        <v>42</v>
      </c>
      <c r="AE6" s="9">
        <v>5.26</v>
      </c>
      <c r="AF6" s="9">
        <v>21.8</v>
      </c>
      <c r="AG6" s="9">
        <v>4.55</v>
      </c>
      <c r="AH6" s="9">
        <v>1.11</v>
      </c>
      <c r="AI6" s="9">
        <v>4.3</v>
      </c>
      <c r="AJ6" s="9">
        <v>0.67</v>
      </c>
      <c r="AK6" s="9">
        <v>4.18</v>
      </c>
      <c r="AL6" s="9">
        <v>0.77</v>
      </c>
      <c r="AM6" s="9">
        <v>2.32</v>
      </c>
      <c r="AN6" s="9">
        <v>0.3</v>
      </c>
      <c r="AO6" s="9">
        <v>2.07</v>
      </c>
      <c r="AP6" s="9">
        <v>0.3</v>
      </c>
      <c r="AQ6" s="9">
        <v>6.7</v>
      </c>
      <c r="AR6" s="9">
        <v>10</v>
      </c>
      <c r="AS6" s="9">
        <v>2.2</v>
      </c>
      <c r="AT6" s="9">
        <v>1.8</v>
      </c>
      <c r="AU6" s="9">
        <v>0.53</v>
      </c>
      <c r="AV6" s="9">
        <v>2.4</v>
      </c>
      <c r="AW6" s="9">
        <v>83.6</v>
      </c>
      <c r="AX6" s="9">
        <v>40</v>
      </c>
      <c r="AY6" s="9">
        <v>1.3</v>
      </c>
      <c r="AZ6" s="9">
        <v>0.5</v>
      </c>
      <c r="BA6" s="9">
        <v>2</v>
      </c>
      <c r="BB6" s="9">
        <v>0.26</v>
      </c>
      <c r="BC6" s="9">
        <v>0.07</v>
      </c>
      <c r="BD6" s="9">
        <v>0.8</v>
      </c>
      <c r="BE6" s="9">
        <v>0.06</v>
      </c>
      <c r="BF6" s="9">
        <v>91.13924050632913</v>
      </c>
      <c r="BG6" s="9">
        <v>68.62745098039215</v>
      </c>
      <c r="BH6" s="9">
        <v>55.368421052631575</v>
      </c>
      <c r="BI6" s="9">
        <v>229.47368421052633</v>
      </c>
      <c r="BJ6" s="9">
        <v>29.73856209150327</v>
      </c>
      <c r="BK6" s="9">
        <v>19.137931034482758</v>
      </c>
      <c r="BL6" s="9">
        <v>20.924574209245744</v>
      </c>
      <c r="BM6" s="9">
        <v>17.914438502673796</v>
      </c>
      <c r="BN6" s="9">
        <v>16.456692913385826</v>
      </c>
      <c r="BO6" s="9">
        <v>13.604240282685513</v>
      </c>
      <c r="BP6" s="9">
        <v>14.018126888217521</v>
      </c>
      <c r="BQ6" s="9">
        <v>11.764705882352942</v>
      </c>
      <c r="BR6" s="9">
        <v>12.176470588235292</v>
      </c>
      <c r="BS6" s="9">
        <v>11.811023622047244</v>
      </c>
      <c r="BT6" s="9">
        <v>0.7671966320177336</v>
      </c>
      <c r="BU6" s="9">
        <f>AK6/AO6</f>
        <v>2.0193236714975846</v>
      </c>
    </row>
    <row r="7" spans="1:73" ht="15">
      <c r="A7" s="10" t="s">
        <v>77</v>
      </c>
      <c r="B7" s="8" t="s">
        <v>75</v>
      </c>
      <c r="C7" s="8" t="s">
        <v>76</v>
      </c>
      <c r="D7" s="8">
        <v>1</v>
      </c>
      <c r="E7" s="9">
        <v>56.86</v>
      </c>
      <c r="F7" s="9">
        <v>0.77</v>
      </c>
      <c r="G7" s="9">
        <v>14.87</v>
      </c>
      <c r="H7" s="9">
        <v>7.38</v>
      </c>
      <c r="K7" s="9">
        <v>0.16</v>
      </c>
      <c r="L7" s="9">
        <v>6.16</v>
      </c>
      <c r="M7" s="9">
        <v>6.28</v>
      </c>
      <c r="N7" s="9">
        <v>2.51</v>
      </c>
      <c r="O7" s="9">
        <v>2.63</v>
      </c>
      <c r="P7" s="9">
        <v>0.19</v>
      </c>
      <c r="Q7" s="9">
        <v>1.84</v>
      </c>
      <c r="R7" s="9">
        <v>54</v>
      </c>
      <c r="S7" s="9">
        <v>292</v>
      </c>
      <c r="T7" s="9">
        <v>889</v>
      </c>
      <c r="U7" s="9">
        <v>4.43</v>
      </c>
      <c r="V7" s="9">
        <v>192</v>
      </c>
      <c r="W7" s="9">
        <v>240</v>
      </c>
      <c r="X7" s="9">
        <v>35.8</v>
      </c>
      <c r="Y7" s="9">
        <v>95</v>
      </c>
      <c r="Z7" s="9">
        <v>17.4</v>
      </c>
      <c r="AA7" s="9">
        <v>108</v>
      </c>
      <c r="AB7" s="9">
        <v>6.8</v>
      </c>
      <c r="AC7" s="9">
        <v>21.8</v>
      </c>
      <c r="AD7" s="9">
        <v>42</v>
      </c>
      <c r="AE7" s="9">
        <v>4.92</v>
      </c>
      <c r="AF7" s="9">
        <v>19.6</v>
      </c>
      <c r="AG7" s="9">
        <v>3.67</v>
      </c>
      <c r="AH7" s="9">
        <v>0.98</v>
      </c>
      <c r="AI7" s="9">
        <v>3.31</v>
      </c>
      <c r="AJ7" s="9">
        <v>0.55</v>
      </c>
      <c r="AK7" s="9">
        <v>3.59</v>
      </c>
      <c r="AL7" s="9">
        <v>0.62</v>
      </c>
      <c r="AM7" s="9">
        <v>2.12</v>
      </c>
      <c r="AN7" s="9">
        <v>0.26</v>
      </c>
      <c r="AO7" s="9">
        <v>1.86</v>
      </c>
      <c r="AP7" s="9">
        <v>0.27</v>
      </c>
      <c r="AQ7" s="9">
        <v>9.2</v>
      </c>
      <c r="AR7" s="9">
        <v>12.6</v>
      </c>
      <c r="AS7" s="9">
        <v>2.23</v>
      </c>
      <c r="AT7" s="9">
        <v>3.1</v>
      </c>
      <c r="AU7" s="9">
        <v>0.5</v>
      </c>
      <c r="AV7" s="9">
        <v>0.8</v>
      </c>
      <c r="AW7" s="9">
        <v>205</v>
      </c>
      <c r="AX7" s="9">
        <v>39</v>
      </c>
      <c r="AY7" s="9">
        <v>3.4</v>
      </c>
      <c r="AZ7" s="9">
        <v>0.4</v>
      </c>
      <c r="BA7" s="9">
        <v>1.9</v>
      </c>
      <c r="BB7" s="9">
        <v>0.18</v>
      </c>
      <c r="BC7" s="9">
        <v>0.09</v>
      </c>
      <c r="BD7" s="9">
        <v>1</v>
      </c>
      <c r="BE7" s="9">
        <v>0.09</v>
      </c>
      <c r="BF7" s="9">
        <v>91.98312236286921</v>
      </c>
      <c r="BG7" s="9">
        <v>68.62745098039215</v>
      </c>
      <c r="BH7" s="9">
        <v>51.78947368421053</v>
      </c>
      <c r="BI7" s="9">
        <v>206.31578947368422</v>
      </c>
      <c r="BJ7" s="9">
        <v>23.986928104575163</v>
      </c>
      <c r="BK7" s="9">
        <v>16.89655172413793</v>
      </c>
      <c r="BL7" s="9">
        <v>16.10705596107056</v>
      </c>
      <c r="BM7" s="9">
        <v>14.705882352941176</v>
      </c>
      <c r="BN7" s="9">
        <v>14.133858267716535</v>
      </c>
      <c r="BO7" s="9">
        <v>10.954063604240282</v>
      </c>
      <c r="BP7" s="9">
        <v>12.809667673716012</v>
      </c>
      <c r="BQ7" s="9">
        <v>10.19607843137255</v>
      </c>
      <c r="BR7" s="9">
        <v>10.941176470588236</v>
      </c>
      <c r="BS7" s="9">
        <v>10.62992125984252</v>
      </c>
      <c r="BT7" s="9">
        <v>0.8596124198367806</v>
      </c>
      <c r="BU7" s="9">
        <f aca="true" t="shared" si="0" ref="BU7:BU48">AK7/AO7</f>
        <v>1.9301075268817203</v>
      </c>
    </row>
    <row r="8" spans="1:73" ht="15">
      <c r="A8" s="10" t="s">
        <v>77</v>
      </c>
      <c r="B8" s="8" t="s">
        <v>75</v>
      </c>
      <c r="C8" s="8" t="s">
        <v>76</v>
      </c>
      <c r="D8" s="8">
        <v>1</v>
      </c>
      <c r="E8" s="9">
        <v>56.97</v>
      </c>
      <c r="F8" s="9">
        <v>0.74</v>
      </c>
      <c r="G8" s="9">
        <v>14.9</v>
      </c>
      <c r="H8" s="9">
        <v>7.4</v>
      </c>
      <c r="K8" s="9">
        <v>0.16</v>
      </c>
      <c r="L8" s="9">
        <v>6.23</v>
      </c>
      <c r="M8" s="9">
        <v>6.3</v>
      </c>
      <c r="N8" s="9">
        <v>2.52</v>
      </c>
      <c r="O8" s="9">
        <v>2.65</v>
      </c>
      <c r="P8" s="9">
        <v>0.19</v>
      </c>
      <c r="Q8" s="9">
        <v>1.74</v>
      </c>
      <c r="R8" s="9">
        <v>51</v>
      </c>
      <c r="S8" s="9">
        <v>293</v>
      </c>
      <c r="T8" s="9">
        <v>882</v>
      </c>
      <c r="U8" s="9">
        <v>4.17</v>
      </c>
      <c r="V8" s="9">
        <v>189</v>
      </c>
      <c r="W8" s="9">
        <v>233</v>
      </c>
      <c r="X8" s="9">
        <v>34.8</v>
      </c>
      <c r="Y8" s="9">
        <v>92</v>
      </c>
      <c r="Z8" s="9">
        <v>16.4</v>
      </c>
      <c r="AA8" s="9">
        <v>104</v>
      </c>
      <c r="AB8" s="9">
        <v>6.5</v>
      </c>
      <c r="AC8" s="9">
        <v>21.4</v>
      </c>
      <c r="AD8" s="9">
        <v>40</v>
      </c>
      <c r="AE8" s="9">
        <v>4.74</v>
      </c>
      <c r="AF8" s="9">
        <v>18.5</v>
      </c>
      <c r="AG8" s="9">
        <v>3.86</v>
      </c>
      <c r="AH8" s="9">
        <v>0.97</v>
      </c>
      <c r="AI8" s="9">
        <v>3.31</v>
      </c>
      <c r="AJ8" s="9">
        <v>0.54</v>
      </c>
      <c r="AK8" s="9">
        <v>3.51</v>
      </c>
      <c r="AL8" s="9">
        <v>0.6</v>
      </c>
      <c r="AM8" s="9">
        <v>2</v>
      </c>
      <c r="AN8" s="9">
        <v>0.26</v>
      </c>
      <c r="AO8" s="9">
        <v>1.73</v>
      </c>
      <c r="AP8" s="9">
        <v>0.26</v>
      </c>
      <c r="AQ8" s="9">
        <v>8.9</v>
      </c>
      <c r="AR8" s="9">
        <v>12.1</v>
      </c>
      <c r="AS8" s="9">
        <v>2.18</v>
      </c>
      <c r="AT8" s="9">
        <v>2.7</v>
      </c>
      <c r="AU8" s="9">
        <v>0.4</v>
      </c>
      <c r="AV8" s="9">
        <v>0.9</v>
      </c>
      <c r="AW8" s="9">
        <v>202</v>
      </c>
      <c r="AX8" s="9">
        <v>46</v>
      </c>
      <c r="AY8" s="9">
        <v>3.1</v>
      </c>
      <c r="AZ8" s="9">
        <v>0.5</v>
      </c>
      <c r="BA8" s="9">
        <v>1.6</v>
      </c>
      <c r="BB8" s="9">
        <v>0.24</v>
      </c>
      <c r="BC8" s="9">
        <v>0.05</v>
      </c>
      <c r="BD8" s="9">
        <v>1</v>
      </c>
      <c r="BE8" s="9">
        <v>0.1</v>
      </c>
      <c r="BF8" s="9">
        <v>90.29535864978902</v>
      </c>
      <c r="BG8" s="9">
        <v>65.359477124183</v>
      </c>
      <c r="BH8" s="9">
        <v>49.89473684210527</v>
      </c>
      <c r="BI8" s="9">
        <v>194.73684210526315</v>
      </c>
      <c r="BJ8" s="9">
        <v>25.22875816993464</v>
      </c>
      <c r="BK8" s="9">
        <v>16.72413793103448</v>
      </c>
      <c r="BL8" s="9">
        <v>16.10705596107056</v>
      </c>
      <c r="BM8" s="9">
        <v>14.43850267379679</v>
      </c>
      <c r="BN8" s="9">
        <v>13.818897637795274</v>
      </c>
      <c r="BO8" s="9">
        <v>10.60070671378092</v>
      </c>
      <c r="BP8" s="9">
        <v>12.084592145015105</v>
      </c>
      <c r="BQ8" s="9">
        <v>10.19607843137255</v>
      </c>
      <c r="BR8" s="9">
        <v>10.176470588235293</v>
      </c>
      <c r="BS8" s="9">
        <v>10.236220472440946</v>
      </c>
      <c r="BT8" s="9">
        <v>0.8296362503856471</v>
      </c>
      <c r="BU8" s="9">
        <f t="shared" si="0"/>
        <v>2.0289017341040463</v>
      </c>
    </row>
    <row r="9" spans="1:73" ht="15">
      <c r="A9" s="10" t="s">
        <v>78</v>
      </c>
      <c r="B9" s="8" t="s">
        <v>75</v>
      </c>
      <c r="C9" s="8" t="s">
        <v>76</v>
      </c>
      <c r="D9" s="8">
        <v>1</v>
      </c>
      <c r="E9" s="9">
        <v>59.45</v>
      </c>
      <c r="F9" s="9">
        <v>0.74</v>
      </c>
      <c r="G9" s="9">
        <v>14.64</v>
      </c>
      <c r="H9" s="9">
        <v>6.72</v>
      </c>
      <c r="K9" s="9">
        <v>0.1</v>
      </c>
      <c r="L9" s="9">
        <v>5.25</v>
      </c>
      <c r="M9" s="9">
        <v>5.53</v>
      </c>
      <c r="N9" s="9">
        <v>2.81</v>
      </c>
      <c r="O9" s="9">
        <v>2.74</v>
      </c>
      <c r="P9" s="9">
        <v>0.17</v>
      </c>
      <c r="Q9" s="9">
        <v>1.65</v>
      </c>
      <c r="R9" s="9">
        <v>53</v>
      </c>
      <c r="S9" s="9">
        <v>298</v>
      </c>
      <c r="T9" s="9">
        <v>783</v>
      </c>
      <c r="U9" s="9">
        <v>3.7</v>
      </c>
      <c r="V9" s="9">
        <v>157</v>
      </c>
      <c r="W9" s="9">
        <v>199</v>
      </c>
      <c r="X9" s="9">
        <v>22</v>
      </c>
      <c r="Y9" s="9">
        <v>87</v>
      </c>
      <c r="Z9" s="9">
        <v>20</v>
      </c>
      <c r="AA9" s="9">
        <v>88</v>
      </c>
      <c r="AB9" s="9">
        <v>7.6</v>
      </c>
      <c r="AC9" s="9">
        <v>18</v>
      </c>
      <c r="AD9" s="9">
        <v>36</v>
      </c>
      <c r="AE9" s="9">
        <v>4.69</v>
      </c>
      <c r="AF9" s="9">
        <v>19.4</v>
      </c>
      <c r="AG9" s="9">
        <v>4.34</v>
      </c>
      <c r="AH9" s="9">
        <v>0.9</v>
      </c>
      <c r="AI9" s="9">
        <v>3.84</v>
      </c>
      <c r="AJ9" s="9">
        <v>0.64</v>
      </c>
      <c r="AK9" s="9">
        <v>3.92</v>
      </c>
      <c r="AL9" s="9">
        <v>0.71</v>
      </c>
      <c r="AM9" s="9">
        <v>2.37</v>
      </c>
      <c r="AN9" s="9">
        <v>0.3</v>
      </c>
      <c r="AO9" s="9">
        <v>2.02</v>
      </c>
      <c r="AP9" s="9">
        <v>0.31</v>
      </c>
      <c r="AQ9" s="9">
        <v>8.4</v>
      </c>
      <c r="AR9" s="9">
        <v>6.1</v>
      </c>
      <c r="AS9" s="9">
        <v>1.47</v>
      </c>
      <c r="AT9" s="9">
        <v>2.6</v>
      </c>
      <c r="AU9" s="9">
        <v>0.51</v>
      </c>
      <c r="AV9" s="9">
        <v>0.4</v>
      </c>
      <c r="AW9" s="9">
        <v>7</v>
      </c>
      <c r="AX9" s="9">
        <v>26</v>
      </c>
      <c r="AY9" s="9">
        <v>2.1</v>
      </c>
      <c r="AZ9" s="9">
        <v>0</v>
      </c>
      <c r="BA9" s="9">
        <v>1.1</v>
      </c>
      <c r="BB9" s="9">
        <v>0.26</v>
      </c>
      <c r="BC9" s="9">
        <v>0.08</v>
      </c>
      <c r="BD9" s="9">
        <v>0</v>
      </c>
      <c r="BE9" s="9">
        <v>0.06</v>
      </c>
      <c r="BF9" s="9">
        <v>75.9493670886076</v>
      </c>
      <c r="BG9" s="9">
        <v>58.82352941176471</v>
      </c>
      <c r="BH9" s="9">
        <v>49.36842105263158</v>
      </c>
      <c r="BI9" s="9">
        <v>204.21052631578945</v>
      </c>
      <c r="BJ9" s="9">
        <v>28.366013071895424</v>
      </c>
      <c r="BK9" s="9">
        <v>15.517241379310345</v>
      </c>
      <c r="BL9" s="9">
        <v>18.686131386861316</v>
      </c>
      <c r="BM9" s="9">
        <v>17.112299465240643</v>
      </c>
      <c r="BN9" s="9">
        <v>15.433070866141732</v>
      </c>
      <c r="BO9" s="9">
        <v>12.54416961130742</v>
      </c>
      <c r="BP9" s="9">
        <v>14.3202416918429</v>
      </c>
      <c r="BQ9" s="9">
        <v>11.764705882352942</v>
      </c>
      <c r="BR9" s="9">
        <v>11.88235294117647</v>
      </c>
      <c r="BS9" s="9">
        <v>12.204724409448819</v>
      </c>
      <c r="BT9" s="9">
        <v>0.6739934367372133</v>
      </c>
      <c r="BU9" s="9">
        <f t="shared" si="0"/>
        <v>1.9405940594059405</v>
      </c>
    </row>
    <row r="10" spans="1:73" ht="15">
      <c r="A10" s="10" t="s">
        <v>79</v>
      </c>
      <c r="B10" s="8" t="s">
        <v>75</v>
      </c>
      <c r="C10" s="8" t="s">
        <v>76</v>
      </c>
      <c r="D10" s="8">
        <v>1</v>
      </c>
      <c r="E10" s="9">
        <v>61.11</v>
      </c>
      <c r="F10" s="9">
        <v>0.65</v>
      </c>
      <c r="G10" s="9">
        <v>15.99</v>
      </c>
      <c r="H10" s="9">
        <v>6.09</v>
      </c>
      <c r="K10" s="9">
        <v>0.06</v>
      </c>
      <c r="L10" s="9">
        <v>3.1</v>
      </c>
      <c r="M10" s="9">
        <v>5.22</v>
      </c>
      <c r="N10" s="9">
        <v>3.18</v>
      </c>
      <c r="O10" s="9">
        <v>2.78</v>
      </c>
      <c r="P10" s="9">
        <v>0.14</v>
      </c>
      <c r="Q10" s="9">
        <v>1.46</v>
      </c>
      <c r="R10" s="9">
        <v>82</v>
      </c>
      <c r="S10" s="9">
        <v>317</v>
      </c>
      <c r="T10" s="9">
        <v>702</v>
      </c>
      <c r="U10" s="9">
        <v>2.41</v>
      </c>
      <c r="V10" s="9">
        <v>159</v>
      </c>
      <c r="W10" s="9">
        <v>32</v>
      </c>
      <c r="X10" s="9">
        <v>19.7</v>
      </c>
      <c r="Y10" s="9">
        <v>21</v>
      </c>
      <c r="Z10" s="9">
        <v>19.3</v>
      </c>
      <c r="AA10" s="9">
        <v>110</v>
      </c>
      <c r="AB10" s="9">
        <v>7</v>
      </c>
      <c r="AC10" s="9">
        <v>24.1</v>
      </c>
      <c r="AD10" s="9">
        <v>44</v>
      </c>
      <c r="AE10" s="9">
        <v>5.28</v>
      </c>
      <c r="AF10" s="9">
        <v>19.7</v>
      </c>
      <c r="AG10" s="9">
        <v>4.09</v>
      </c>
      <c r="AH10" s="9">
        <v>0.92</v>
      </c>
      <c r="AI10" s="9">
        <v>3.68</v>
      </c>
      <c r="AJ10" s="9">
        <v>0.63</v>
      </c>
      <c r="AK10" s="9">
        <v>4</v>
      </c>
      <c r="AL10" s="9">
        <v>0.66</v>
      </c>
      <c r="AM10" s="9">
        <v>2.38</v>
      </c>
      <c r="AN10" s="9">
        <v>0.29</v>
      </c>
      <c r="AO10" s="9">
        <v>2.08</v>
      </c>
      <c r="AP10" s="9">
        <v>0.33</v>
      </c>
      <c r="AQ10" s="9">
        <v>10.1</v>
      </c>
      <c r="AR10" s="9">
        <v>6</v>
      </c>
      <c r="AS10" s="9">
        <v>3.01</v>
      </c>
      <c r="AT10" s="9">
        <v>3</v>
      </c>
      <c r="AU10" s="9">
        <v>0.45</v>
      </c>
      <c r="AV10" s="9">
        <v>1.2</v>
      </c>
      <c r="AW10" s="9">
        <v>15.1</v>
      </c>
      <c r="AX10" s="9">
        <v>10</v>
      </c>
      <c r="AY10" s="9">
        <v>1.7</v>
      </c>
      <c r="AZ10" s="9">
        <v>0.4</v>
      </c>
      <c r="BA10" s="9">
        <v>1.8</v>
      </c>
      <c r="BB10" s="9">
        <v>0.07</v>
      </c>
      <c r="BC10" s="9">
        <v>0.05</v>
      </c>
      <c r="BD10" s="9">
        <v>0.8</v>
      </c>
      <c r="BE10" s="9">
        <v>0.04</v>
      </c>
      <c r="BF10" s="9">
        <v>101.68776371308017</v>
      </c>
      <c r="BG10" s="9">
        <v>71.89542483660131</v>
      </c>
      <c r="BH10" s="9">
        <v>55.578947368421055</v>
      </c>
      <c r="BI10" s="9">
        <v>207.36842105263156</v>
      </c>
      <c r="BJ10" s="9">
        <v>26.73202614379085</v>
      </c>
      <c r="BK10" s="9">
        <v>15.862068965517242</v>
      </c>
      <c r="BL10" s="9">
        <v>17.90754257907543</v>
      </c>
      <c r="BM10" s="9">
        <v>16.844919786096256</v>
      </c>
      <c r="BN10" s="9">
        <v>15.748031496062993</v>
      </c>
      <c r="BO10" s="9">
        <v>11.660777385159012</v>
      </c>
      <c r="BP10" s="9">
        <v>14.380664652567974</v>
      </c>
      <c r="BQ10" s="9">
        <v>11.372549019607844</v>
      </c>
      <c r="BR10" s="9">
        <v>12.235294117647058</v>
      </c>
      <c r="BS10" s="9">
        <v>12.99212598425197</v>
      </c>
      <c r="BT10" s="9">
        <v>0.7249797881434625</v>
      </c>
      <c r="BU10" s="9">
        <f t="shared" si="0"/>
        <v>1.923076923076923</v>
      </c>
    </row>
    <row r="11" spans="1:73" ht="15">
      <c r="A11" s="10" t="s">
        <v>80</v>
      </c>
      <c r="B11" s="8" t="s">
        <v>75</v>
      </c>
      <c r="C11" s="8" t="s">
        <v>76</v>
      </c>
      <c r="D11" s="8">
        <v>1</v>
      </c>
      <c r="E11" s="9">
        <v>59.1</v>
      </c>
      <c r="F11" s="9">
        <v>0.65</v>
      </c>
      <c r="G11" s="9">
        <v>16.09</v>
      </c>
      <c r="H11" s="9">
        <v>6.67</v>
      </c>
      <c r="K11" s="9">
        <v>0.11</v>
      </c>
      <c r="L11" s="9">
        <v>3.77</v>
      </c>
      <c r="M11" s="9">
        <v>5.32</v>
      </c>
      <c r="N11" s="9">
        <v>3.01</v>
      </c>
      <c r="O11" s="9">
        <v>3.07</v>
      </c>
      <c r="P11" s="9">
        <v>0.16</v>
      </c>
      <c r="Q11" s="9">
        <v>1.67</v>
      </c>
      <c r="R11" s="9">
        <v>77</v>
      </c>
      <c r="S11" s="9">
        <v>314</v>
      </c>
      <c r="T11" s="9">
        <v>769</v>
      </c>
      <c r="U11" s="9">
        <v>7.46</v>
      </c>
      <c r="V11" s="9">
        <v>186</v>
      </c>
      <c r="W11" s="9">
        <v>79</v>
      </c>
      <c r="X11" s="9">
        <v>18.2</v>
      </c>
      <c r="Y11" s="9">
        <v>35</v>
      </c>
      <c r="Z11" s="9">
        <v>20.1</v>
      </c>
      <c r="AA11" s="9">
        <v>134</v>
      </c>
      <c r="AB11" s="9">
        <v>6.2</v>
      </c>
      <c r="AC11" s="9">
        <v>23</v>
      </c>
      <c r="AD11" s="9">
        <v>44</v>
      </c>
      <c r="AE11" s="9">
        <v>5.3</v>
      </c>
      <c r="AF11" s="9">
        <v>20</v>
      </c>
      <c r="AG11" s="9">
        <v>4.38</v>
      </c>
      <c r="AH11" s="9">
        <v>1.04</v>
      </c>
      <c r="AI11" s="9">
        <v>3.79</v>
      </c>
      <c r="AJ11" s="9">
        <v>0.66</v>
      </c>
      <c r="AK11" s="9">
        <v>3.83</v>
      </c>
      <c r="AL11" s="9">
        <v>0.74</v>
      </c>
      <c r="AM11" s="9">
        <v>2.51</v>
      </c>
      <c r="AN11" s="9">
        <v>0.32</v>
      </c>
      <c r="AO11" s="9">
        <v>2.08</v>
      </c>
      <c r="AP11" s="9">
        <v>0.31</v>
      </c>
      <c r="AQ11" s="9">
        <v>9.9</v>
      </c>
      <c r="AR11" s="9">
        <v>9.9</v>
      </c>
      <c r="AS11" s="9">
        <v>2.59</v>
      </c>
      <c r="AT11" s="9">
        <v>3.7</v>
      </c>
      <c r="AU11" s="9">
        <v>0.39</v>
      </c>
      <c r="AV11" s="9">
        <v>1.7</v>
      </c>
      <c r="AW11" s="9">
        <v>14.2</v>
      </c>
      <c r="AX11" s="9">
        <v>81</v>
      </c>
      <c r="AY11" s="9">
        <v>2.9</v>
      </c>
      <c r="AZ11" s="9">
        <v>0.9</v>
      </c>
      <c r="BA11" s="9">
        <v>2.3</v>
      </c>
      <c r="BB11" s="9">
        <v>0.36</v>
      </c>
      <c r="BC11" s="9">
        <v>0</v>
      </c>
      <c r="BD11" s="9">
        <v>1.2</v>
      </c>
      <c r="BE11" s="9">
        <v>0.05</v>
      </c>
      <c r="BF11" s="9">
        <v>97.04641350210971</v>
      </c>
      <c r="BG11" s="9">
        <v>71.89542483660131</v>
      </c>
      <c r="BH11" s="9">
        <v>55.78947368421052</v>
      </c>
      <c r="BI11" s="9">
        <v>210.52631578947367</v>
      </c>
      <c r="BJ11" s="9">
        <v>28.627450980392158</v>
      </c>
      <c r="BK11" s="9">
        <v>17.93103448275862</v>
      </c>
      <c r="BL11" s="9">
        <v>18.442822384428226</v>
      </c>
      <c r="BM11" s="9">
        <v>17.647058823529413</v>
      </c>
      <c r="BN11" s="9">
        <v>15.078740157480315</v>
      </c>
      <c r="BO11" s="9">
        <v>13.074204946996467</v>
      </c>
      <c r="BP11" s="9">
        <v>15.166163141993955</v>
      </c>
      <c r="BQ11" s="9">
        <v>12.549019607843139</v>
      </c>
      <c r="BR11" s="9">
        <v>12.235294117647058</v>
      </c>
      <c r="BS11" s="9">
        <v>12.204724409448819</v>
      </c>
      <c r="BT11" s="9">
        <v>0.7803695484208252</v>
      </c>
      <c r="BU11" s="9">
        <f t="shared" si="0"/>
        <v>1.8413461538461537</v>
      </c>
    </row>
    <row r="12" spans="1:73" ht="15">
      <c r="A12" s="10" t="s">
        <v>81</v>
      </c>
      <c r="B12" s="8" t="s">
        <v>75</v>
      </c>
      <c r="C12" s="8" t="s">
        <v>76</v>
      </c>
      <c r="D12" s="8">
        <v>1</v>
      </c>
      <c r="E12" s="9">
        <v>59.19</v>
      </c>
      <c r="F12" s="9">
        <v>0.7</v>
      </c>
      <c r="G12" s="9">
        <v>14.2</v>
      </c>
      <c r="H12" s="9">
        <v>6.19</v>
      </c>
      <c r="K12" s="9">
        <v>0.11</v>
      </c>
      <c r="L12" s="9">
        <v>6.16</v>
      </c>
      <c r="M12" s="9">
        <v>5.66</v>
      </c>
      <c r="N12" s="9">
        <v>2.67</v>
      </c>
      <c r="O12" s="9">
        <v>3.19</v>
      </c>
      <c r="P12" s="9">
        <v>0.16</v>
      </c>
      <c r="Q12" s="9">
        <v>1.56</v>
      </c>
      <c r="R12" s="9">
        <v>70</v>
      </c>
      <c r="S12" s="9">
        <v>259</v>
      </c>
      <c r="T12" s="9">
        <v>793</v>
      </c>
      <c r="U12" s="9">
        <v>3.11</v>
      </c>
      <c r="V12" s="9">
        <v>191</v>
      </c>
      <c r="W12" s="9">
        <v>258</v>
      </c>
      <c r="X12" s="9">
        <v>27.3</v>
      </c>
      <c r="Y12" s="9">
        <v>107</v>
      </c>
      <c r="Z12" s="9">
        <v>17.5</v>
      </c>
      <c r="AA12" s="9">
        <v>114</v>
      </c>
      <c r="AB12" s="9">
        <v>7.6</v>
      </c>
      <c r="AC12" s="9">
        <v>19.8</v>
      </c>
      <c r="AD12" s="9">
        <v>38</v>
      </c>
      <c r="AE12" s="9">
        <v>4.73</v>
      </c>
      <c r="AF12" s="9">
        <v>18.5</v>
      </c>
      <c r="AG12" s="9">
        <v>3.95</v>
      </c>
      <c r="AH12" s="9">
        <v>0.85</v>
      </c>
      <c r="AI12" s="9">
        <v>3.48</v>
      </c>
      <c r="AJ12" s="9">
        <v>0.58</v>
      </c>
      <c r="AK12" s="9">
        <v>3.46</v>
      </c>
      <c r="AL12" s="9">
        <v>0.61</v>
      </c>
      <c r="AM12" s="9">
        <v>2.21</v>
      </c>
      <c r="AN12" s="9">
        <v>0.28</v>
      </c>
      <c r="AO12" s="9">
        <v>1.85</v>
      </c>
      <c r="AP12" s="9">
        <v>0.28</v>
      </c>
      <c r="AQ12" s="9">
        <v>11.5</v>
      </c>
      <c r="AR12" s="9">
        <v>12.2</v>
      </c>
      <c r="AS12" s="9">
        <v>2.18</v>
      </c>
      <c r="AT12" s="9">
        <v>3.2</v>
      </c>
      <c r="AU12" s="9">
        <v>0.57</v>
      </c>
      <c r="AV12" s="9">
        <v>1.3</v>
      </c>
      <c r="AW12" s="9">
        <v>58.5</v>
      </c>
      <c r="AX12" s="9">
        <v>34</v>
      </c>
      <c r="AY12" s="9">
        <v>3.7</v>
      </c>
      <c r="AZ12" s="9">
        <v>0.7</v>
      </c>
      <c r="BA12" s="9">
        <v>2.7</v>
      </c>
      <c r="BB12" s="9">
        <v>0.24</v>
      </c>
      <c r="BC12" s="9">
        <v>0</v>
      </c>
      <c r="BD12" s="9">
        <v>1.1</v>
      </c>
      <c r="BE12" s="9">
        <v>0.05</v>
      </c>
      <c r="BF12" s="9">
        <v>83.54430379746836</v>
      </c>
      <c r="BG12" s="9">
        <v>62.091503267973856</v>
      </c>
      <c r="BH12" s="9">
        <v>49.78947368421053</v>
      </c>
      <c r="BI12" s="9">
        <v>194.73684210526315</v>
      </c>
      <c r="BJ12" s="9">
        <v>25.81699346405229</v>
      </c>
      <c r="BK12" s="9">
        <v>14.655172413793103</v>
      </c>
      <c r="BL12" s="9">
        <v>16.934306569343068</v>
      </c>
      <c r="BM12" s="9">
        <v>15.50802139037433</v>
      </c>
      <c r="BN12" s="9">
        <v>13.622047244094487</v>
      </c>
      <c r="BO12" s="9">
        <v>10.777385159010601</v>
      </c>
      <c r="BP12" s="9">
        <v>13.353474320241691</v>
      </c>
      <c r="BQ12" s="9">
        <v>10.980392156862747</v>
      </c>
      <c r="BR12" s="9">
        <v>10.882352941176471</v>
      </c>
      <c r="BS12" s="9">
        <v>11.023622047244096</v>
      </c>
      <c r="BT12" s="9">
        <v>0.7008973062686715</v>
      </c>
      <c r="BU12" s="9">
        <f t="shared" si="0"/>
        <v>1.8702702702702703</v>
      </c>
    </row>
    <row r="13" spans="1:73" ht="15">
      <c r="A13" s="10" t="s">
        <v>82</v>
      </c>
      <c r="B13" s="8" t="s">
        <v>83</v>
      </c>
      <c r="C13" s="8" t="s">
        <v>84</v>
      </c>
      <c r="D13" s="8">
        <v>1</v>
      </c>
      <c r="E13" s="9">
        <v>53.79</v>
      </c>
      <c r="F13" s="9">
        <v>0.75</v>
      </c>
      <c r="G13" s="9">
        <v>14.65</v>
      </c>
      <c r="H13" s="9">
        <v>6.85</v>
      </c>
      <c r="K13" s="9">
        <v>0.22</v>
      </c>
      <c r="L13" s="9">
        <v>6.31</v>
      </c>
      <c r="M13" s="9">
        <v>7.51</v>
      </c>
      <c r="N13" s="9">
        <v>1.86</v>
      </c>
      <c r="O13" s="9">
        <v>2.03</v>
      </c>
      <c r="P13" s="9">
        <v>0.16</v>
      </c>
      <c r="Q13" s="9">
        <v>5.77</v>
      </c>
      <c r="R13" s="9">
        <v>48</v>
      </c>
      <c r="S13" s="9">
        <v>371</v>
      </c>
      <c r="T13" s="9">
        <v>759</v>
      </c>
      <c r="U13" s="9">
        <v>13.67</v>
      </c>
      <c r="V13" s="9">
        <v>189</v>
      </c>
      <c r="W13" s="9">
        <v>276</v>
      </c>
      <c r="X13" s="9">
        <v>29.4</v>
      </c>
      <c r="Y13" s="9">
        <v>102</v>
      </c>
      <c r="Z13" s="9">
        <v>23.8</v>
      </c>
      <c r="AA13" s="9">
        <v>121</v>
      </c>
      <c r="AB13" s="9">
        <v>7</v>
      </c>
      <c r="AC13" s="9">
        <v>21.9</v>
      </c>
      <c r="AD13" s="9">
        <v>38</v>
      </c>
      <c r="AE13" s="9">
        <v>4.85</v>
      </c>
      <c r="AF13" s="9">
        <v>18.2</v>
      </c>
      <c r="AG13" s="9">
        <v>3.96</v>
      </c>
      <c r="AH13" s="9">
        <v>1.02</v>
      </c>
      <c r="AI13" s="9">
        <v>3.85</v>
      </c>
      <c r="AJ13" s="9">
        <v>0.6</v>
      </c>
      <c r="AK13" s="9">
        <v>4.02</v>
      </c>
      <c r="AL13" s="9">
        <v>0.73</v>
      </c>
      <c r="AM13" s="9">
        <v>2.44</v>
      </c>
      <c r="AN13" s="9">
        <v>0.29</v>
      </c>
      <c r="AO13" s="9">
        <v>1.99</v>
      </c>
      <c r="AP13" s="9">
        <v>0.29</v>
      </c>
      <c r="AQ13" s="9">
        <v>8.9</v>
      </c>
      <c r="AR13" s="9">
        <v>6.5</v>
      </c>
      <c r="AS13" s="9">
        <v>3.5</v>
      </c>
      <c r="AT13" s="9">
        <v>3</v>
      </c>
      <c r="AU13" s="9">
        <v>0.41</v>
      </c>
      <c r="AV13" s="9">
        <v>0.6</v>
      </c>
      <c r="AW13" s="9">
        <v>31.2</v>
      </c>
      <c r="AX13" s="9">
        <v>76</v>
      </c>
      <c r="AY13" s="9">
        <v>0.4</v>
      </c>
      <c r="AZ13" s="9">
        <v>0.5</v>
      </c>
      <c r="BA13" s="9">
        <v>1.6</v>
      </c>
      <c r="BB13" s="9">
        <v>0.67</v>
      </c>
      <c r="BC13" s="9">
        <v>0</v>
      </c>
      <c r="BD13" s="9">
        <v>1.7</v>
      </c>
      <c r="BE13" s="9">
        <v>0.18</v>
      </c>
      <c r="BF13" s="9">
        <v>92.40506329113924</v>
      </c>
      <c r="BG13" s="9">
        <v>62.091503267973856</v>
      </c>
      <c r="BH13" s="9">
        <v>51.05263157894736</v>
      </c>
      <c r="BI13" s="9">
        <v>191.57894736842104</v>
      </c>
      <c r="BJ13" s="9">
        <v>25.88235294117647</v>
      </c>
      <c r="BK13" s="9">
        <v>17.586206896551722</v>
      </c>
      <c r="BL13" s="9">
        <v>18.734793187347933</v>
      </c>
      <c r="BM13" s="9">
        <v>16.042780748663098</v>
      </c>
      <c r="BN13" s="9">
        <v>15.826771653543306</v>
      </c>
      <c r="BO13" s="9">
        <v>12.897526501766786</v>
      </c>
      <c r="BP13" s="9">
        <v>14.743202416918429</v>
      </c>
      <c r="BQ13" s="9">
        <v>11.372549019607844</v>
      </c>
      <c r="BR13" s="9">
        <v>11.705882352941176</v>
      </c>
      <c r="BS13" s="9">
        <v>11.417322834645669</v>
      </c>
      <c r="BT13" s="9">
        <v>0.7986304208378918</v>
      </c>
      <c r="BU13" s="9">
        <f t="shared" si="0"/>
        <v>2.0201005025125625</v>
      </c>
    </row>
    <row r="14" spans="1:73" ht="15">
      <c r="A14" s="10" t="s">
        <v>85</v>
      </c>
      <c r="B14" s="8" t="s">
        <v>83</v>
      </c>
      <c r="C14" s="8" t="s">
        <v>84</v>
      </c>
      <c r="D14" s="8">
        <v>1</v>
      </c>
      <c r="E14" s="9">
        <v>53.8</v>
      </c>
      <c r="F14" s="9">
        <v>0.74</v>
      </c>
      <c r="G14" s="9">
        <v>14.64</v>
      </c>
      <c r="H14" s="9">
        <v>6.85</v>
      </c>
      <c r="K14" s="9">
        <v>0.22</v>
      </c>
      <c r="L14" s="9">
        <v>6.35</v>
      </c>
      <c r="M14" s="9">
        <v>7.51</v>
      </c>
      <c r="N14" s="9">
        <v>1.81</v>
      </c>
      <c r="O14" s="9">
        <v>2.02</v>
      </c>
      <c r="P14" s="9">
        <v>0.16</v>
      </c>
      <c r="Q14" s="9">
        <v>5.66</v>
      </c>
      <c r="R14" s="9">
        <v>44</v>
      </c>
      <c r="S14" s="9">
        <v>351</v>
      </c>
      <c r="T14" s="9">
        <v>725</v>
      </c>
      <c r="U14" s="9">
        <v>14.53</v>
      </c>
      <c r="V14" s="9">
        <v>176</v>
      </c>
      <c r="W14" s="9">
        <v>271</v>
      </c>
      <c r="X14" s="9">
        <v>27.3</v>
      </c>
      <c r="Y14" s="9">
        <v>94</v>
      </c>
      <c r="Z14" s="9">
        <v>23</v>
      </c>
      <c r="AA14" s="9">
        <v>115</v>
      </c>
      <c r="AB14" s="9">
        <v>6.6</v>
      </c>
      <c r="AC14" s="9">
        <v>19.9</v>
      </c>
      <c r="AD14" s="9">
        <v>35</v>
      </c>
      <c r="AE14" s="9">
        <v>4.51</v>
      </c>
      <c r="AF14" s="9">
        <v>17.5</v>
      </c>
      <c r="AG14" s="9">
        <v>3.61</v>
      </c>
      <c r="AH14" s="9">
        <v>0.9</v>
      </c>
      <c r="AI14" s="9">
        <v>3.84</v>
      </c>
      <c r="AJ14" s="9">
        <v>0.58</v>
      </c>
      <c r="AK14" s="9">
        <v>3.69</v>
      </c>
      <c r="AL14" s="9">
        <v>0.7</v>
      </c>
      <c r="AM14" s="9">
        <v>2.27</v>
      </c>
      <c r="AN14" s="9">
        <v>0.28</v>
      </c>
      <c r="AO14" s="9">
        <v>2.02</v>
      </c>
      <c r="AP14" s="9">
        <v>0.28</v>
      </c>
      <c r="AQ14" s="9">
        <v>8.7</v>
      </c>
      <c r="AR14" s="9">
        <v>6.3</v>
      </c>
      <c r="AS14" s="9">
        <v>3.36</v>
      </c>
      <c r="AT14" s="9">
        <v>3</v>
      </c>
      <c r="AU14" s="9">
        <v>0.35</v>
      </c>
      <c r="AV14" s="9">
        <v>0.4</v>
      </c>
      <c r="AW14" s="9">
        <v>29.3</v>
      </c>
      <c r="AX14" s="9">
        <v>72</v>
      </c>
      <c r="AY14" s="9">
        <v>0.6</v>
      </c>
      <c r="AZ14" s="9">
        <v>0.4</v>
      </c>
      <c r="BA14" s="9">
        <v>1.7</v>
      </c>
      <c r="BB14" s="9">
        <v>0.54</v>
      </c>
      <c r="BC14" s="9">
        <v>0</v>
      </c>
      <c r="BD14" s="9">
        <v>1.7</v>
      </c>
      <c r="BE14" s="9">
        <v>0.25</v>
      </c>
      <c r="BF14" s="9">
        <v>83.96624472573839</v>
      </c>
      <c r="BG14" s="9">
        <v>57.189542483660134</v>
      </c>
      <c r="BH14" s="9">
        <v>47.473684210526315</v>
      </c>
      <c r="BI14" s="9">
        <v>184.21052631578948</v>
      </c>
      <c r="BJ14" s="9">
        <v>23.594771241830063</v>
      </c>
      <c r="BK14" s="9">
        <v>15.517241379310345</v>
      </c>
      <c r="BL14" s="9">
        <v>18.686131386861316</v>
      </c>
      <c r="BM14" s="9">
        <v>15.50802139037433</v>
      </c>
      <c r="BN14" s="9">
        <v>14.52755905511811</v>
      </c>
      <c r="BO14" s="9">
        <v>12.367491166077738</v>
      </c>
      <c r="BP14" s="9">
        <v>13.716012084592144</v>
      </c>
      <c r="BQ14" s="9">
        <v>10.980392156862747</v>
      </c>
      <c r="BR14" s="9">
        <v>11.88235294117647</v>
      </c>
      <c r="BS14" s="9">
        <v>11.023622047244096</v>
      </c>
      <c r="BT14" s="9">
        <v>0.7390042418883138</v>
      </c>
      <c r="BU14" s="9">
        <f t="shared" si="0"/>
        <v>1.8267326732673268</v>
      </c>
    </row>
    <row r="15" spans="1:73" ht="15">
      <c r="A15" s="10" t="s">
        <v>86</v>
      </c>
      <c r="B15" s="8" t="s">
        <v>83</v>
      </c>
      <c r="C15" s="8" t="s">
        <v>87</v>
      </c>
      <c r="D15" s="8">
        <v>1</v>
      </c>
      <c r="E15" s="9">
        <v>69.73</v>
      </c>
      <c r="F15" s="9">
        <v>0.39</v>
      </c>
      <c r="G15" s="9">
        <v>15.05</v>
      </c>
      <c r="H15" s="9">
        <v>2.99</v>
      </c>
      <c r="K15" s="9">
        <v>0.07</v>
      </c>
      <c r="L15" s="9">
        <v>1.15</v>
      </c>
      <c r="M15" s="9">
        <v>0.9</v>
      </c>
      <c r="N15" s="9">
        <v>2.14</v>
      </c>
      <c r="O15" s="9">
        <v>5.56</v>
      </c>
      <c r="P15" s="9">
        <v>0.08</v>
      </c>
      <c r="Q15" s="9">
        <v>1.96</v>
      </c>
      <c r="R15" s="9">
        <v>155</v>
      </c>
      <c r="S15" s="9">
        <v>258</v>
      </c>
      <c r="T15" s="9">
        <v>1249</v>
      </c>
      <c r="U15" s="9">
        <v>3.41</v>
      </c>
      <c r="V15" s="9">
        <v>61</v>
      </c>
      <c r="W15" s="9">
        <v>10</v>
      </c>
      <c r="X15" s="9">
        <v>5.5</v>
      </c>
      <c r="Y15" s="9">
        <v>5</v>
      </c>
      <c r="Z15" s="9">
        <v>16.6</v>
      </c>
      <c r="AA15" s="9">
        <v>135</v>
      </c>
      <c r="AB15" s="9">
        <v>9.1</v>
      </c>
      <c r="AC15" s="9">
        <v>24.5</v>
      </c>
      <c r="AD15" s="9">
        <v>40</v>
      </c>
      <c r="AE15" s="9">
        <v>5.1</v>
      </c>
      <c r="AF15" s="9">
        <v>19.3</v>
      </c>
      <c r="AG15" s="9">
        <v>3.46</v>
      </c>
      <c r="AH15" s="9">
        <v>0.62</v>
      </c>
      <c r="AI15" s="9">
        <v>2.94</v>
      </c>
      <c r="AJ15" s="9">
        <v>0.51</v>
      </c>
      <c r="AK15" s="9">
        <v>3.19</v>
      </c>
      <c r="AL15" s="9">
        <v>0.58</v>
      </c>
      <c r="AM15" s="9">
        <v>2.04</v>
      </c>
      <c r="AN15" s="9">
        <v>0.28</v>
      </c>
      <c r="AO15" s="9">
        <v>2.07</v>
      </c>
      <c r="AP15" s="9">
        <v>0.32</v>
      </c>
      <c r="AQ15" s="9">
        <v>14.5</v>
      </c>
      <c r="AR15" s="9">
        <v>7.6</v>
      </c>
      <c r="AS15" s="9">
        <v>5.8</v>
      </c>
      <c r="AT15" s="9">
        <v>4</v>
      </c>
      <c r="AU15" s="9">
        <v>0.7</v>
      </c>
      <c r="AV15" s="9">
        <v>1</v>
      </c>
      <c r="AW15" s="9">
        <v>7</v>
      </c>
      <c r="AX15" s="9">
        <v>39</v>
      </c>
      <c r="AY15" s="9">
        <v>0.7</v>
      </c>
      <c r="AZ15" s="9">
        <v>0.3</v>
      </c>
      <c r="BA15" s="9">
        <v>2.2</v>
      </c>
      <c r="BB15" s="9">
        <v>0.39</v>
      </c>
      <c r="BC15" s="9">
        <v>0</v>
      </c>
      <c r="BD15" s="9">
        <v>1.3</v>
      </c>
      <c r="BE15" s="9">
        <v>0.22</v>
      </c>
      <c r="BF15" s="9">
        <v>103.37552742616035</v>
      </c>
      <c r="BG15" s="9">
        <v>65.359477124183</v>
      </c>
      <c r="BH15" s="9">
        <v>53.68421052631579</v>
      </c>
      <c r="BI15" s="9">
        <v>203.1578947368421</v>
      </c>
      <c r="BJ15" s="9">
        <v>22.61437908496732</v>
      </c>
      <c r="BK15" s="9">
        <v>10.689655172413792</v>
      </c>
      <c r="BL15" s="9">
        <v>14.306569343065695</v>
      </c>
      <c r="BM15" s="9">
        <v>13.636363636363635</v>
      </c>
      <c r="BN15" s="9">
        <v>12.559055118110235</v>
      </c>
      <c r="BO15" s="9">
        <v>10.247349823321555</v>
      </c>
      <c r="BP15" s="9">
        <v>12.326283987915408</v>
      </c>
      <c r="BQ15" s="9">
        <v>10.980392156862747</v>
      </c>
      <c r="BR15" s="9">
        <v>12.176470588235292</v>
      </c>
      <c r="BS15" s="9">
        <v>12.598425196850394</v>
      </c>
      <c r="BT15" s="9">
        <v>0.5942970983815218</v>
      </c>
      <c r="BU15" s="9">
        <f t="shared" si="0"/>
        <v>1.5410628019323673</v>
      </c>
    </row>
    <row r="16" spans="1:73" ht="15">
      <c r="A16" s="10" t="s">
        <v>88</v>
      </c>
      <c r="B16" s="8" t="s">
        <v>83</v>
      </c>
      <c r="C16" s="8" t="s">
        <v>84</v>
      </c>
      <c r="D16" s="8">
        <v>1</v>
      </c>
      <c r="E16" s="9">
        <v>50.39</v>
      </c>
      <c r="F16" s="9">
        <v>1.02</v>
      </c>
      <c r="G16" s="9">
        <v>19.5</v>
      </c>
      <c r="H16" s="9">
        <v>8.59</v>
      </c>
      <c r="K16" s="9">
        <v>0.23</v>
      </c>
      <c r="L16" s="9">
        <v>5.68</v>
      </c>
      <c r="M16" s="9">
        <v>9.47</v>
      </c>
      <c r="N16" s="9">
        <v>3.07</v>
      </c>
      <c r="O16" s="9">
        <v>0.55</v>
      </c>
      <c r="P16" s="9">
        <v>0.23</v>
      </c>
      <c r="Q16" s="9">
        <v>1.21</v>
      </c>
      <c r="R16" s="9">
        <v>7</v>
      </c>
      <c r="S16" s="9">
        <v>590</v>
      </c>
      <c r="T16" s="9">
        <v>227</v>
      </c>
      <c r="U16" s="9">
        <v>6.59</v>
      </c>
      <c r="V16" s="9">
        <v>276</v>
      </c>
      <c r="W16" s="9">
        <v>27</v>
      </c>
      <c r="X16" s="9">
        <v>29</v>
      </c>
      <c r="Y16" s="9">
        <v>10</v>
      </c>
      <c r="Z16" s="9">
        <v>17.4</v>
      </c>
      <c r="AA16" s="9">
        <v>51</v>
      </c>
      <c r="AB16" s="9">
        <v>5.1</v>
      </c>
      <c r="AC16" s="9">
        <v>15.5</v>
      </c>
      <c r="AD16" s="9">
        <v>32</v>
      </c>
      <c r="AE16" s="9">
        <v>4.15</v>
      </c>
      <c r="AF16" s="9">
        <v>19.4</v>
      </c>
      <c r="AG16" s="9">
        <v>3.86</v>
      </c>
      <c r="AH16" s="9">
        <v>1.45</v>
      </c>
      <c r="AI16" s="9">
        <v>3.77</v>
      </c>
      <c r="AJ16" s="9">
        <v>0.59</v>
      </c>
      <c r="AK16" s="9">
        <v>3.96</v>
      </c>
      <c r="AL16" s="9">
        <v>0.64</v>
      </c>
      <c r="AM16" s="9">
        <v>2.21</v>
      </c>
      <c r="AN16" s="9">
        <v>0.27</v>
      </c>
      <c r="AO16" s="9">
        <v>1.88</v>
      </c>
      <c r="AP16" s="9">
        <v>0.26</v>
      </c>
      <c r="AQ16" s="9">
        <v>2.9</v>
      </c>
      <c r="AR16" s="9">
        <v>7.8</v>
      </c>
      <c r="AS16" s="9">
        <v>0.59</v>
      </c>
      <c r="AT16" s="9">
        <v>1.3</v>
      </c>
      <c r="AU16" s="9">
        <v>0.19</v>
      </c>
      <c r="AV16" s="9">
        <v>0</v>
      </c>
      <c r="AW16" s="9">
        <v>17.1</v>
      </c>
      <c r="AX16" s="9">
        <v>108</v>
      </c>
      <c r="AY16" s="9">
        <v>0.6</v>
      </c>
      <c r="AZ16" s="9">
        <v>0.4</v>
      </c>
      <c r="BA16" s="9">
        <v>1</v>
      </c>
      <c r="BB16" s="9">
        <v>0.07</v>
      </c>
      <c r="BC16" s="9">
        <v>0.05</v>
      </c>
      <c r="BD16" s="9">
        <v>1.1</v>
      </c>
      <c r="BE16" s="9">
        <v>0.09</v>
      </c>
      <c r="BF16" s="9">
        <v>65.40084388185655</v>
      </c>
      <c r="BG16" s="9">
        <v>52.287581699346404</v>
      </c>
      <c r="BH16" s="9">
        <v>43.684210526315795</v>
      </c>
      <c r="BI16" s="9">
        <v>204.21052631578945</v>
      </c>
      <c r="BJ16" s="9">
        <v>25.22875816993464</v>
      </c>
      <c r="BK16" s="9">
        <v>24.999999999999996</v>
      </c>
      <c r="BL16" s="9">
        <v>18.34549878345499</v>
      </c>
      <c r="BM16" s="9">
        <v>15.775401069518715</v>
      </c>
      <c r="BN16" s="9">
        <v>15.590551181102361</v>
      </c>
      <c r="BO16" s="9">
        <v>11.307420494699647</v>
      </c>
      <c r="BP16" s="9">
        <v>13.353474320241691</v>
      </c>
      <c r="BQ16" s="9">
        <v>10.588235294117649</v>
      </c>
      <c r="BR16" s="9">
        <v>11.058823529411763</v>
      </c>
      <c r="BS16" s="9">
        <v>10.236220472440946</v>
      </c>
      <c r="BT16" s="9">
        <v>1.1620566752041508</v>
      </c>
      <c r="BU16" s="9">
        <f t="shared" si="0"/>
        <v>2.1063829787234045</v>
      </c>
    </row>
    <row r="17" spans="1:73" ht="15">
      <c r="A17" s="10" t="s">
        <v>89</v>
      </c>
      <c r="B17" s="8" t="s">
        <v>83</v>
      </c>
      <c r="C17" s="8" t="s">
        <v>87</v>
      </c>
      <c r="D17" s="8">
        <v>1</v>
      </c>
      <c r="E17" s="9">
        <v>67.63</v>
      </c>
      <c r="F17" s="9">
        <v>0.36</v>
      </c>
      <c r="G17" s="9">
        <v>15.63</v>
      </c>
      <c r="H17" s="9">
        <v>3.58</v>
      </c>
      <c r="K17" s="9">
        <v>0.08</v>
      </c>
      <c r="L17" s="9">
        <v>1.45</v>
      </c>
      <c r="M17" s="9">
        <v>3.87</v>
      </c>
      <c r="N17" s="9">
        <v>3.49</v>
      </c>
      <c r="O17" s="9">
        <v>2.83</v>
      </c>
      <c r="P17" s="9">
        <v>0.1</v>
      </c>
      <c r="Q17" s="9">
        <v>0.67</v>
      </c>
      <c r="R17" s="9">
        <v>79</v>
      </c>
      <c r="S17" s="9">
        <v>298</v>
      </c>
      <c r="T17" s="9">
        <v>685</v>
      </c>
      <c r="U17" s="9">
        <v>2.72</v>
      </c>
      <c r="V17" s="9">
        <v>71</v>
      </c>
      <c r="W17" s="9">
        <v>6</v>
      </c>
      <c r="X17" s="9">
        <v>6.5</v>
      </c>
      <c r="Y17" s="9">
        <v>4</v>
      </c>
      <c r="Z17" s="9">
        <v>16.8</v>
      </c>
      <c r="AA17" s="9">
        <v>72</v>
      </c>
      <c r="AB17" s="9">
        <v>6.9</v>
      </c>
      <c r="AC17" s="9">
        <v>27.9</v>
      </c>
      <c r="AD17" s="9">
        <v>52</v>
      </c>
      <c r="AE17" s="9">
        <v>5.62</v>
      </c>
      <c r="AF17" s="9">
        <v>20.4</v>
      </c>
      <c r="AG17" s="9">
        <v>3.9</v>
      </c>
      <c r="AH17" s="9">
        <v>0.85</v>
      </c>
      <c r="AI17" s="9">
        <v>3.17</v>
      </c>
      <c r="AJ17" s="9">
        <v>0.54</v>
      </c>
      <c r="AK17" s="9">
        <v>3.25</v>
      </c>
      <c r="AL17" s="9">
        <v>0.62</v>
      </c>
      <c r="AM17" s="9">
        <v>2.1</v>
      </c>
      <c r="AN17" s="9">
        <v>0.28</v>
      </c>
      <c r="AO17" s="9">
        <v>1.86</v>
      </c>
      <c r="AP17" s="9">
        <v>0.29</v>
      </c>
      <c r="AQ17" s="9">
        <v>13.2</v>
      </c>
      <c r="AR17" s="9">
        <v>13.2</v>
      </c>
      <c r="AS17" s="9">
        <v>2.56</v>
      </c>
      <c r="AT17" s="9">
        <v>2.1</v>
      </c>
      <c r="AU17" s="9">
        <v>0.58</v>
      </c>
      <c r="AV17" s="9">
        <v>0.8</v>
      </c>
      <c r="AW17" s="9">
        <v>4</v>
      </c>
      <c r="AX17" s="9">
        <v>28</v>
      </c>
      <c r="AY17" s="9">
        <v>0.3</v>
      </c>
      <c r="AZ17" s="9">
        <v>0</v>
      </c>
      <c r="BA17" s="9">
        <v>1.5</v>
      </c>
      <c r="BB17" s="9">
        <v>0.04</v>
      </c>
      <c r="BC17" s="9">
        <v>0.06</v>
      </c>
      <c r="BD17" s="9">
        <v>1.2</v>
      </c>
      <c r="BE17" s="9">
        <v>0.03</v>
      </c>
      <c r="BF17" s="9">
        <v>117.72151898734177</v>
      </c>
      <c r="BG17" s="9">
        <v>84.9673202614379</v>
      </c>
      <c r="BH17" s="9">
        <v>59.1578947368421</v>
      </c>
      <c r="BI17" s="9">
        <v>214.73684210526315</v>
      </c>
      <c r="BJ17" s="9">
        <v>25.49019607843137</v>
      </c>
      <c r="BK17" s="9">
        <v>14.655172413793103</v>
      </c>
      <c r="BL17" s="9">
        <v>15.425790754257909</v>
      </c>
      <c r="BM17" s="9">
        <v>14.43850267379679</v>
      </c>
      <c r="BN17" s="9">
        <v>12.795275590551181</v>
      </c>
      <c r="BO17" s="9">
        <v>10.954063604240282</v>
      </c>
      <c r="BP17" s="9">
        <v>12.688821752265861</v>
      </c>
      <c r="BQ17" s="9">
        <v>10.980392156862747</v>
      </c>
      <c r="BR17" s="9">
        <v>10.941176470588236</v>
      </c>
      <c r="BS17" s="9">
        <v>11.417322834645669</v>
      </c>
      <c r="BT17" s="9">
        <v>0.7390615798452616</v>
      </c>
      <c r="BU17" s="9">
        <f t="shared" si="0"/>
        <v>1.7473118279569892</v>
      </c>
    </row>
    <row r="18" spans="1:73" ht="15">
      <c r="A18" s="10" t="s">
        <v>90</v>
      </c>
      <c r="B18" s="8" t="s">
        <v>83</v>
      </c>
      <c r="C18" s="8" t="s">
        <v>76</v>
      </c>
      <c r="D18" s="8">
        <v>1</v>
      </c>
      <c r="E18" s="9">
        <v>62.38</v>
      </c>
      <c r="F18" s="9">
        <v>0.62</v>
      </c>
      <c r="G18" s="9">
        <v>17.63</v>
      </c>
      <c r="H18" s="9">
        <v>3.88</v>
      </c>
      <c r="K18" s="9">
        <v>0.11</v>
      </c>
      <c r="L18" s="9">
        <v>2.58</v>
      </c>
      <c r="M18" s="9">
        <v>5.61</v>
      </c>
      <c r="N18" s="9">
        <v>4.89</v>
      </c>
      <c r="O18" s="9">
        <v>0.68</v>
      </c>
      <c r="P18" s="9">
        <v>0.16</v>
      </c>
      <c r="Q18" s="9">
        <v>1.18</v>
      </c>
      <c r="R18" s="9">
        <v>19</v>
      </c>
      <c r="S18" s="9">
        <v>562</v>
      </c>
      <c r="T18" s="9">
        <v>200</v>
      </c>
      <c r="U18" s="9">
        <v>2.45</v>
      </c>
      <c r="V18" s="9">
        <v>146</v>
      </c>
      <c r="W18" s="9">
        <v>5</v>
      </c>
      <c r="X18" s="9">
        <v>8.2</v>
      </c>
      <c r="Y18" s="9">
        <v>3</v>
      </c>
      <c r="Z18" s="9">
        <v>22</v>
      </c>
      <c r="AA18" s="9">
        <v>72</v>
      </c>
      <c r="AB18" s="9">
        <v>7.1</v>
      </c>
      <c r="AC18" s="9">
        <v>26.7</v>
      </c>
      <c r="AD18" s="9">
        <v>52</v>
      </c>
      <c r="AE18" s="9">
        <v>6.17</v>
      </c>
      <c r="AF18" s="9">
        <v>22.8</v>
      </c>
      <c r="AG18" s="9">
        <v>4.68</v>
      </c>
      <c r="AH18" s="9">
        <v>1.01</v>
      </c>
      <c r="AI18" s="9">
        <v>3.99</v>
      </c>
      <c r="AJ18" s="9">
        <v>0.67</v>
      </c>
      <c r="AK18" s="9">
        <v>4.34</v>
      </c>
      <c r="AL18" s="9">
        <v>0.79</v>
      </c>
      <c r="AM18" s="9">
        <v>2.61</v>
      </c>
      <c r="AN18" s="9">
        <v>0.34</v>
      </c>
      <c r="AO18" s="9">
        <v>2.42</v>
      </c>
      <c r="AP18" s="9">
        <v>0.35</v>
      </c>
      <c r="AQ18" s="9">
        <v>10</v>
      </c>
      <c r="AR18" s="9">
        <v>5.3</v>
      </c>
      <c r="AS18" s="9">
        <v>2.24</v>
      </c>
      <c r="AT18" s="9">
        <v>2.2</v>
      </c>
      <c r="AU18" s="9">
        <v>0.39</v>
      </c>
      <c r="AV18" s="9">
        <v>0.5</v>
      </c>
      <c r="AW18" s="9">
        <v>2</v>
      </c>
      <c r="AX18" s="9">
        <v>19</v>
      </c>
      <c r="AY18" s="9">
        <v>1</v>
      </c>
      <c r="AZ18" s="9">
        <v>1.3</v>
      </c>
      <c r="BA18" s="9">
        <v>3.1</v>
      </c>
      <c r="BB18" s="9">
        <v>0.14</v>
      </c>
      <c r="BC18" s="9">
        <v>0</v>
      </c>
      <c r="BD18" s="9">
        <v>3.2</v>
      </c>
      <c r="BE18" s="9">
        <v>0.08</v>
      </c>
      <c r="BF18" s="9">
        <v>112.65822784810126</v>
      </c>
      <c r="BG18" s="9">
        <v>84.9673202614379</v>
      </c>
      <c r="BH18" s="9">
        <v>64.94736842105263</v>
      </c>
      <c r="BI18" s="9">
        <v>240</v>
      </c>
      <c r="BJ18" s="9">
        <v>30.588235294117645</v>
      </c>
      <c r="BK18" s="9">
        <v>17.413793103448274</v>
      </c>
      <c r="BL18" s="9">
        <v>19.416058394160586</v>
      </c>
      <c r="BM18" s="9">
        <v>17.914438502673796</v>
      </c>
      <c r="BN18" s="9">
        <v>17.086614173228345</v>
      </c>
      <c r="BO18" s="9">
        <v>13.957597173144878</v>
      </c>
      <c r="BP18" s="9">
        <v>15.770392749244712</v>
      </c>
      <c r="BQ18" s="9">
        <v>13.333333333333336</v>
      </c>
      <c r="BR18" s="9">
        <v>14.235294117647058</v>
      </c>
      <c r="BS18" s="9">
        <v>13.779527559055119</v>
      </c>
      <c r="BT18" s="9">
        <v>0.7145549537134899</v>
      </c>
      <c r="BU18" s="9">
        <f t="shared" si="0"/>
        <v>1.7933884297520661</v>
      </c>
    </row>
    <row r="19" spans="1:73" ht="15">
      <c r="A19" s="10" t="s">
        <v>91</v>
      </c>
      <c r="B19" s="8" t="s">
        <v>83</v>
      </c>
      <c r="C19" s="8" t="s">
        <v>76</v>
      </c>
      <c r="D19" s="8">
        <v>1</v>
      </c>
      <c r="E19" s="9">
        <v>60.38</v>
      </c>
      <c r="F19" s="9">
        <v>0.73</v>
      </c>
      <c r="G19" s="9">
        <v>17.37</v>
      </c>
      <c r="H19" s="9">
        <v>6.65</v>
      </c>
      <c r="K19" s="9">
        <v>0.17</v>
      </c>
      <c r="L19" s="9">
        <v>2.73</v>
      </c>
      <c r="M19" s="9">
        <v>5.05</v>
      </c>
      <c r="N19" s="9">
        <v>3.12</v>
      </c>
      <c r="O19" s="9">
        <v>2.3</v>
      </c>
      <c r="P19" s="9">
        <v>0.17</v>
      </c>
      <c r="Q19" s="9">
        <v>1.3</v>
      </c>
      <c r="R19" s="9">
        <v>56</v>
      </c>
      <c r="S19" s="9">
        <v>338</v>
      </c>
      <c r="T19" s="9">
        <v>670</v>
      </c>
      <c r="U19" s="9">
        <v>8.43</v>
      </c>
      <c r="V19" s="9">
        <v>161</v>
      </c>
      <c r="W19" s="9">
        <v>8</v>
      </c>
      <c r="X19" s="9">
        <v>16.6</v>
      </c>
      <c r="Y19" s="9">
        <v>5</v>
      </c>
      <c r="Z19" s="9">
        <v>21.7</v>
      </c>
      <c r="AA19" s="9">
        <v>113</v>
      </c>
      <c r="AB19" s="9">
        <v>7.6</v>
      </c>
      <c r="AC19" s="9">
        <v>25</v>
      </c>
      <c r="AD19" s="9">
        <v>46</v>
      </c>
      <c r="AE19" s="9">
        <v>5.74</v>
      </c>
      <c r="AF19" s="9">
        <v>20.8</v>
      </c>
      <c r="AG19" s="9">
        <v>4.57</v>
      </c>
      <c r="AH19" s="9">
        <v>1.19</v>
      </c>
      <c r="AI19" s="9">
        <v>4.04</v>
      </c>
      <c r="AJ19" s="9">
        <v>0.67</v>
      </c>
      <c r="AK19" s="9">
        <v>4.35</v>
      </c>
      <c r="AL19" s="9">
        <v>0.77</v>
      </c>
      <c r="AM19" s="9">
        <v>2.62</v>
      </c>
      <c r="AN19" s="9">
        <v>0.35</v>
      </c>
      <c r="AO19" s="9">
        <v>2.26</v>
      </c>
      <c r="AP19" s="9">
        <v>0.36</v>
      </c>
      <c r="AQ19" s="9">
        <v>9</v>
      </c>
      <c r="AR19" s="9">
        <v>32.8</v>
      </c>
      <c r="AS19" s="9">
        <v>2.97</v>
      </c>
      <c r="AT19" s="9">
        <v>3.1</v>
      </c>
      <c r="AU19" s="9">
        <v>0.42</v>
      </c>
      <c r="AV19" s="9">
        <v>1.5</v>
      </c>
      <c r="AW19" s="9">
        <v>55.9</v>
      </c>
      <c r="AX19" s="9">
        <v>71</v>
      </c>
      <c r="AY19" s="9">
        <v>0.4</v>
      </c>
      <c r="AZ19" s="9">
        <v>0.6</v>
      </c>
      <c r="BA19" s="9">
        <v>2</v>
      </c>
      <c r="BB19" s="9">
        <v>0</v>
      </c>
      <c r="BC19" s="9">
        <v>0</v>
      </c>
      <c r="BD19" s="9">
        <v>2.2</v>
      </c>
      <c r="BE19" s="9">
        <v>0.15</v>
      </c>
      <c r="BF19" s="9">
        <v>105.48523206751055</v>
      </c>
      <c r="BG19" s="9">
        <v>75.16339869281046</v>
      </c>
      <c r="BH19" s="9">
        <v>60.42105263157895</v>
      </c>
      <c r="BI19" s="9">
        <v>218.94736842105263</v>
      </c>
      <c r="BJ19" s="9">
        <v>29.869281045751638</v>
      </c>
      <c r="BK19" s="9">
        <v>20.51724137931034</v>
      </c>
      <c r="BL19" s="9">
        <v>19.659367396593677</v>
      </c>
      <c r="BM19" s="9">
        <v>17.914438502673796</v>
      </c>
      <c r="BN19" s="9">
        <v>17.125984251968504</v>
      </c>
      <c r="BO19" s="9">
        <v>13.604240282685513</v>
      </c>
      <c r="BP19" s="9">
        <v>15.830815709969789</v>
      </c>
      <c r="BQ19" s="9">
        <v>13.72549019607843</v>
      </c>
      <c r="BR19" s="9">
        <v>13.29411764705882</v>
      </c>
      <c r="BS19" s="9">
        <v>14.173228346456693</v>
      </c>
      <c r="BT19" s="9">
        <v>0.846684898508372</v>
      </c>
      <c r="BU19" s="9">
        <f t="shared" si="0"/>
        <v>1.924778761061947</v>
      </c>
    </row>
    <row r="20" spans="1:73" ht="15">
      <c r="A20" s="10" t="s">
        <v>92</v>
      </c>
      <c r="B20" s="8" t="s">
        <v>83</v>
      </c>
      <c r="C20" s="8" t="s">
        <v>93</v>
      </c>
      <c r="D20" s="8">
        <v>1</v>
      </c>
      <c r="E20" s="9">
        <v>64.73</v>
      </c>
      <c r="F20" s="9">
        <v>0.5</v>
      </c>
      <c r="G20" s="9">
        <v>15.97</v>
      </c>
      <c r="H20" s="9">
        <v>5.16</v>
      </c>
      <c r="K20" s="9">
        <v>0.12</v>
      </c>
      <c r="L20" s="9">
        <v>2.19</v>
      </c>
      <c r="M20" s="9">
        <v>4.3</v>
      </c>
      <c r="N20" s="9">
        <v>3.28</v>
      </c>
      <c r="O20" s="9">
        <v>2.85</v>
      </c>
      <c r="P20" s="9">
        <v>0.12</v>
      </c>
      <c r="Q20" s="9">
        <v>0.8</v>
      </c>
      <c r="R20" s="9">
        <v>76</v>
      </c>
      <c r="S20" s="9">
        <v>320</v>
      </c>
      <c r="T20" s="9">
        <v>809</v>
      </c>
      <c r="U20" s="9">
        <v>4.99</v>
      </c>
      <c r="V20" s="9">
        <v>121</v>
      </c>
      <c r="W20" s="9">
        <v>6</v>
      </c>
      <c r="X20" s="9">
        <v>12</v>
      </c>
      <c r="Y20" s="9">
        <v>4</v>
      </c>
      <c r="Z20" s="9">
        <v>21.7</v>
      </c>
      <c r="AA20" s="9">
        <v>103</v>
      </c>
      <c r="AB20" s="9">
        <v>6.8</v>
      </c>
      <c r="AC20" s="9">
        <v>26</v>
      </c>
      <c r="AD20" s="9">
        <v>47</v>
      </c>
      <c r="AE20" s="9">
        <v>5.48</v>
      </c>
      <c r="AF20" s="9">
        <v>19.6</v>
      </c>
      <c r="AG20" s="9">
        <v>4.02</v>
      </c>
      <c r="AH20" s="9">
        <v>0.9</v>
      </c>
      <c r="AI20" s="9">
        <v>3.69</v>
      </c>
      <c r="AJ20" s="9">
        <v>0.61</v>
      </c>
      <c r="AK20" s="9">
        <v>3.99</v>
      </c>
      <c r="AL20" s="9">
        <v>0.72</v>
      </c>
      <c r="AM20" s="9">
        <v>2.39</v>
      </c>
      <c r="AN20" s="9">
        <v>0.32</v>
      </c>
      <c r="AO20" s="9">
        <v>2.28</v>
      </c>
      <c r="AP20" s="9">
        <v>0.34</v>
      </c>
      <c r="AQ20" s="9">
        <v>10.5</v>
      </c>
      <c r="AR20" s="9">
        <v>13.2</v>
      </c>
      <c r="AS20" s="9">
        <v>2.94</v>
      </c>
      <c r="AT20" s="9">
        <v>3</v>
      </c>
      <c r="AU20" s="9">
        <v>0.52</v>
      </c>
      <c r="AV20" s="9">
        <v>0.5</v>
      </c>
      <c r="AW20" s="9">
        <v>6.3</v>
      </c>
      <c r="AX20" s="9">
        <v>38</v>
      </c>
      <c r="AY20" s="9">
        <v>0.4</v>
      </c>
      <c r="AZ20" s="9">
        <v>0.3</v>
      </c>
      <c r="BA20" s="9">
        <v>1.9</v>
      </c>
      <c r="BB20" s="9">
        <v>0</v>
      </c>
      <c r="BC20" s="9">
        <v>0</v>
      </c>
      <c r="BD20" s="9">
        <v>1</v>
      </c>
      <c r="BE20" s="9">
        <v>0.07</v>
      </c>
      <c r="BF20" s="9">
        <v>109.70464135021098</v>
      </c>
      <c r="BG20" s="9">
        <v>76.79738562091504</v>
      </c>
      <c r="BH20" s="9">
        <v>57.684210526315795</v>
      </c>
      <c r="BI20" s="9">
        <v>206.31578947368422</v>
      </c>
      <c r="BJ20" s="9">
        <v>26.274509803921568</v>
      </c>
      <c r="BK20" s="9">
        <v>15.517241379310345</v>
      </c>
      <c r="BL20" s="9">
        <v>17.956204379562045</v>
      </c>
      <c r="BM20" s="9">
        <v>16.310160427807485</v>
      </c>
      <c r="BN20" s="9">
        <v>15.708661417322835</v>
      </c>
      <c r="BO20" s="9">
        <v>12.720848056537102</v>
      </c>
      <c r="BP20" s="9">
        <v>14.441087613293051</v>
      </c>
      <c r="BQ20" s="9">
        <v>12.549019607843139</v>
      </c>
      <c r="BR20" s="9">
        <v>13.411764705882351</v>
      </c>
      <c r="BS20" s="9">
        <v>13.385826771653544</v>
      </c>
      <c r="BT20" s="9">
        <v>0.714397514276873</v>
      </c>
      <c r="BU20" s="9">
        <f t="shared" si="0"/>
        <v>1.7500000000000002</v>
      </c>
    </row>
    <row r="21" spans="1:73" ht="15">
      <c r="A21" s="10" t="s">
        <v>94</v>
      </c>
      <c r="B21" s="8" t="s">
        <v>83</v>
      </c>
      <c r="C21" s="8" t="s">
        <v>84</v>
      </c>
      <c r="D21" s="8">
        <v>1</v>
      </c>
      <c r="E21" s="9">
        <v>53.2</v>
      </c>
      <c r="F21" s="9">
        <v>0.84</v>
      </c>
      <c r="G21" s="9">
        <v>18.03</v>
      </c>
      <c r="H21" s="9">
        <v>9.21</v>
      </c>
      <c r="K21" s="9">
        <v>0.19</v>
      </c>
      <c r="L21" s="9">
        <v>4.58</v>
      </c>
      <c r="M21" s="9">
        <v>8.43</v>
      </c>
      <c r="N21" s="9">
        <v>2.86</v>
      </c>
      <c r="O21" s="9">
        <v>1.24</v>
      </c>
      <c r="P21" s="9">
        <v>0.11</v>
      </c>
      <c r="Q21" s="9">
        <v>0.91</v>
      </c>
      <c r="R21" s="9">
        <v>34</v>
      </c>
      <c r="S21" s="9">
        <v>385</v>
      </c>
      <c r="T21" s="9">
        <v>379</v>
      </c>
      <c r="U21" s="9">
        <v>11.24</v>
      </c>
      <c r="V21" s="9">
        <v>306</v>
      </c>
      <c r="W21" s="9">
        <v>22</v>
      </c>
      <c r="X21" s="9">
        <v>28.4</v>
      </c>
      <c r="Y21" s="9">
        <v>12</v>
      </c>
      <c r="Z21" s="9">
        <v>18.6</v>
      </c>
      <c r="AA21" s="9">
        <v>66</v>
      </c>
      <c r="AB21" s="9">
        <v>3.3</v>
      </c>
      <c r="AC21" s="9">
        <v>13.4</v>
      </c>
      <c r="AD21" s="9">
        <v>27</v>
      </c>
      <c r="AE21" s="9">
        <v>3.45</v>
      </c>
      <c r="AF21" s="9">
        <v>14.2</v>
      </c>
      <c r="AG21" s="9">
        <v>3.37</v>
      </c>
      <c r="AH21" s="9">
        <v>0.95</v>
      </c>
      <c r="AI21" s="9">
        <v>3.36</v>
      </c>
      <c r="AJ21" s="9">
        <v>0.55</v>
      </c>
      <c r="AK21" s="9">
        <v>3.84</v>
      </c>
      <c r="AL21" s="9">
        <v>0.68</v>
      </c>
      <c r="AM21" s="9">
        <v>2.25</v>
      </c>
      <c r="AN21" s="9">
        <v>0.29</v>
      </c>
      <c r="AO21" s="9">
        <v>1.99</v>
      </c>
      <c r="AP21" s="9">
        <v>0.29</v>
      </c>
      <c r="AQ21" s="9">
        <v>3.7</v>
      </c>
      <c r="AR21" s="9">
        <v>9.2</v>
      </c>
      <c r="AS21" s="9">
        <v>0.94</v>
      </c>
      <c r="AT21" s="9">
        <v>1.8</v>
      </c>
      <c r="AU21" s="9">
        <v>0.08</v>
      </c>
      <c r="AV21" s="9">
        <v>1.9</v>
      </c>
      <c r="AW21" s="9">
        <v>117</v>
      </c>
      <c r="AX21" s="9">
        <v>81</v>
      </c>
      <c r="AY21" s="9">
        <v>0.6</v>
      </c>
      <c r="AZ21" s="9">
        <v>0.7</v>
      </c>
      <c r="BA21" s="9">
        <v>1.2</v>
      </c>
      <c r="BB21" s="9">
        <v>0.3</v>
      </c>
      <c r="BC21" s="9">
        <v>0.06</v>
      </c>
      <c r="BD21" s="9">
        <v>0.8</v>
      </c>
      <c r="BE21" s="9">
        <v>0.1</v>
      </c>
      <c r="BF21" s="9">
        <v>56.54008438818566</v>
      </c>
      <c r="BG21" s="9">
        <v>44.11764705882353</v>
      </c>
      <c r="BH21" s="9">
        <v>36.31578947368421</v>
      </c>
      <c r="BI21" s="9">
        <v>149.4736842105263</v>
      </c>
      <c r="BJ21" s="9">
        <v>22.026143790849673</v>
      </c>
      <c r="BK21" s="9">
        <v>16.379310344827584</v>
      </c>
      <c r="BL21" s="9">
        <v>16.35036496350365</v>
      </c>
      <c r="BM21" s="9">
        <v>14.705882352941176</v>
      </c>
      <c r="BN21" s="9">
        <v>15.118110236220472</v>
      </c>
      <c r="BO21" s="9">
        <v>12.014134275618376</v>
      </c>
      <c r="BP21" s="9">
        <v>13.595166163141993</v>
      </c>
      <c r="BQ21" s="9">
        <v>11.372549019607844</v>
      </c>
      <c r="BR21" s="9">
        <v>11.705882352941176</v>
      </c>
      <c r="BS21" s="9">
        <v>11.417322834645669</v>
      </c>
      <c r="BT21" s="9">
        <v>0.8631030496114853</v>
      </c>
      <c r="BU21" s="9">
        <f t="shared" si="0"/>
        <v>1.92964824120603</v>
      </c>
    </row>
    <row r="22" spans="1:73" ht="15">
      <c r="A22" s="10" t="s">
        <v>95</v>
      </c>
      <c r="B22" s="8" t="s">
        <v>83</v>
      </c>
      <c r="C22" s="8" t="s">
        <v>84</v>
      </c>
      <c r="D22" s="8">
        <v>1</v>
      </c>
      <c r="E22" s="9">
        <v>52.97</v>
      </c>
      <c r="F22" s="9">
        <v>0.76</v>
      </c>
      <c r="G22" s="9">
        <v>19.26</v>
      </c>
      <c r="H22" s="9">
        <v>8.37</v>
      </c>
      <c r="K22" s="9">
        <v>0.18</v>
      </c>
      <c r="L22" s="9">
        <v>4.13</v>
      </c>
      <c r="M22" s="9">
        <v>8.85</v>
      </c>
      <c r="N22" s="9">
        <v>2.98</v>
      </c>
      <c r="O22" s="9">
        <v>1.18</v>
      </c>
      <c r="P22" s="9">
        <v>0.15</v>
      </c>
      <c r="Q22" s="9">
        <v>0.81</v>
      </c>
      <c r="R22" s="9">
        <v>28</v>
      </c>
      <c r="S22" s="9">
        <v>535</v>
      </c>
      <c r="T22" s="9">
        <v>404</v>
      </c>
      <c r="U22" s="9">
        <v>5.2</v>
      </c>
      <c r="V22" s="9">
        <v>235</v>
      </c>
      <c r="W22" s="9">
        <v>9</v>
      </c>
      <c r="X22" s="9">
        <v>23.1</v>
      </c>
      <c r="Y22" s="9">
        <v>12</v>
      </c>
      <c r="Z22" s="9">
        <v>19.2</v>
      </c>
      <c r="AA22" s="9">
        <v>62</v>
      </c>
      <c r="AB22" s="9">
        <v>4</v>
      </c>
      <c r="AC22" s="9">
        <v>15.2</v>
      </c>
      <c r="AD22" s="9">
        <v>33</v>
      </c>
      <c r="AE22" s="9">
        <v>4.1</v>
      </c>
      <c r="AF22" s="9">
        <v>17.7</v>
      </c>
      <c r="AG22" s="9">
        <v>3.83</v>
      </c>
      <c r="AH22" s="9">
        <v>1.07</v>
      </c>
      <c r="AI22" s="9">
        <v>3.73</v>
      </c>
      <c r="AJ22" s="9">
        <v>0.6</v>
      </c>
      <c r="AK22" s="9">
        <v>4.11</v>
      </c>
      <c r="AL22" s="9">
        <v>0.72</v>
      </c>
      <c r="AM22" s="9">
        <v>2.38</v>
      </c>
      <c r="AN22" s="9">
        <v>0.31</v>
      </c>
      <c r="AO22" s="9">
        <v>2.19</v>
      </c>
      <c r="AP22" s="9">
        <v>0.34</v>
      </c>
      <c r="AQ22" s="9">
        <v>3.9</v>
      </c>
      <c r="AR22" s="9">
        <v>10.7</v>
      </c>
      <c r="AS22" s="9">
        <v>1.24</v>
      </c>
      <c r="AT22" s="9">
        <v>1.6</v>
      </c>
      <c r="AU22" s="9">
        <v>0.09</v>
      </c>
      <c r="AV22" s="9">
        <v>0.5</v>
      </c>
      <c r="AW22" s="9">
        <v>26.7</v>
      </c>
      <c r="AX22" s="9">
        <v>86</v>
      </c>
      <c r="AY22" s="9">
        <v>0.8</v>
      </c>
      <c r="AZ22" s="9">
        <v>0.4</v>
      </c>
      <c r="BA22" s="9">
        <v>1</v>
      </c>
      <c r="BB22" s="9">
        <v>0.12</v>
      </c>
      <c r="BC22" s="9">
        <v>0</v>
      </c>
      <c r="BD22" s="9">
        <v>0</v>
      </c>
      <c r="BE22" s="9">
        <v>0.06</v>
      </c>
      <c r="BF22" s="9">
        <v>64.13502109704642</v>
      </c>
      <c r="BG22" s="9">
        <v>53.92156862745098</v>
      </c>
      <c r="BH22" s="9">
        <v>43.1578947368421</v>
      </c>
      <c r="BI22" s="9">
        <v>186.3157894736842</v>
      </c>
      <c r="BJ22" s="9">
        <v>25.03267973856209</v>
      </c>
      <c r="BK22" s="9">
        <v>18.448275862068964</v>
      </c>
      <c r="BL22" s="9">
        <v>18.150851581508515</v>
      </c>
      <c r="BM22" s="9">
        <v>16.042780748663098</v>
      </c>
      <c r="BN22" s="9">
        <v>16.181102362204726</v>
      </c>
      <c r="BO22" s="9">
        <v>12.720848056537102</v>
      </c>
      <c r="BP22" s="9">
        <v>14.380664652567974</v>
      </c>
      <c r="BQ22" s="9">
        <v>12.15686274509804</v>
      </c>
      <c r="BR22" s="9">
        <v>12.88235294117647</v>
      </c>
      <c r="BS22" s="9">
        <v>13.385826771653544</v>
      </c>
      <c r="BT22" s="9">
        <v>0.8654731712430642</v>
      </c>
      <c r="BU22" s="9">
        <f t="shared" si="0"/>
        <v>1.8767123287671235</v>
      </c>
    </row>
    <row r="23" spans="1:73" ht="15">
      <c r="A23" s="10" t="s">
        <v>96</v>
      </c>
      <c r="B23" s="8" t="s">
        <v>97</v>
      </c>
      <c r="C23" s="8" t="s">
        <v>98</v>
      </c>
      <c r="D23" s="8">
        <v>1</v>
      </c>
      <c r="E23" s="9">
        <v>51.16</v>
      </c>
      <c r="F23" s="9">
        <v>0.88</v>
      </c>
      <c r="G23" s="9">
        <v>15.89</v>
      </c>
      <c r="H23" s="9">
        <v>9.94</v>
      </c>
      <c r="K23" s="9">
        <v>0.18</v>
      </c>
      <c r="L23" s="9">
        <v>6.31</v>
      </c>
      <c r="M23" s="9">
        <v>9.58</v>
      </c>
      <c r="N23" s="9">
        <v>2.61</v>
      </c>
      <c r="O23" s="9">
        <v>2.62</v>
      </c>
      <c r="P23" s="9">
        <v>0.61</v>
      </c>
      <c r="Q23" s="9">
        <v>0.17</v>
      </c>
      <c r="R23" s="9">
        <v>106</v>
      </c>
      <c r="S23" s="9">
        <v>689</v>
      </c>
      <c r="T23" s="9">
        <v>1029</v>
      </c>
      <c r="U23" s="9">
        <v>6.41</v>
      </c>
      <c r="V23" s="9">
        <v>272</v>
      </c>
      <c r="W23" s="9">
        <v>83</v>
      </c>
      <c r="X23" s="9">
        <v>35.7</v>
      </c>
      <c r="Y23" s="9">
        <v>40</v>
      </c>
      <c r="Z23" s="9">
        <v>22</v>
      </c>
      <c r="AA23" s="9">
        <v>103</v>
      </c>
      <c r="AB23" s="9">
        <v>8.9</v>
      </c>
      <c r="AC23" s="9">
        <v>40.2</v>
      </c>
      <c r="AD23" s="9">
        <v>82</v>
      </c>
      <c r="AE23" s="9">
        <v>10.4</v>
      </c>
      <c r="AF23" s="9">
        <v>40.1</v>
      </c>
      <c r="AG23" s="9">
        <v>7.98</v>
      </c>
      <c r="AH23" s="9">
        <v>1.77</v>
      </c>
      <c r="AI23" s="9">
        <v>6.02</v>
      </c>
      <c r="AJ23" s="9">
        <v>0.83</v>
      </c>
      <c r="AK23" s="9">
        <v>4.72</v>
      </c>
      <c r="AL23" s="9">
        <v>0.82</v>
      </c>
      <c r="AM23" s="9">
        <v>2.52</v>
      </c>
      <c r="AN23" s="9">
        <v>0.32</v>
      </c>
      <c r="AO23" s="9">
        <v>2.17</v>
      </c>
      <c r="AP23" s="9">
        <v>0.31</v>
      </c>
      <c r="AQ23" s="9">
        <v>19.2</v>
      </c>
      <c r="AR23" s="9">
        <v>23.9</v>
      </c>
      <c r="AS23" s="9">
        <v>6.11</v>
      </c>
      <c r="AT23" s="9">
        <v>3.3</v>
      </c>
      <c r="AU23" s="9">
        <v>0.46</v>
      </c>
      <c r="AV23" s="9">
        <v>2.6</v>
      </c>
      <c r="AW23" s="9">
        <v>69.1</v>
      </c>
      <c r="AX23" s="9">
        <v>74</v>
      </c>
      <c r="AY23" s="9">
        <v>1.4</v>
      </c>
      <c r="AZ23" s="9">
        <v>1.6</v>
      </c>
      <c r="BA23" s="9">
        <v>4.8</v>
      </c>
      <c r="BB23" s="9">
        <v>0.17</v>
      </c>
      <c r="BC23" s="9">
        <v>0</v>
      </c>
      <c r="BD23" s="9">
        <v>1</v>
      </c>
      <c r="BE23" s="9">
        <v>0.08</v>
      </c>
      <c r="BF23" s="9">
        <v>169.62025316455697</v>
      </c>
      <c r="BG23" s="9">
        <v>133.98692810457516</v>
      </c>
      <c r="BH23" s="9">
        <v>109.47368421052632</v>
      </c>
      <c r="BI23" s="9">
        <v>422.10526315789474</v>
      </c>
      <c r="BJ23" s="9">
        <v>52.156862745098046</v>
      </c>
      <c r="BK23" s="9">
        <v>30.517241379310345</v>
      </c>
      <c r="BL23" s="9">
        <v>29.29440389294404</v>
      </c>
      <c r="BM23" s="9">
        <v>22.192513368983956</v>
      </c>
      <c r="BN23" s="9">
        <v>18.58267716535433</v>
      </c>
      <c r="BO23" s="9">
        <v>14.487632508833922</v>
      </c>
      <c r="BP23" s="9">
        <v>15.226586102719033</v>
      </c>
      <c r="BQ23" s="9">
        <v>12.549019607843139</v>
      </c>
      <c r="BR23" s="9">
        <v>12.76470588235294</v>
      </c>
      <c r="BS23" s="9">
        <v>12.204724409448819</v>
      </c>
      <c r="BT23" s="9">
        <v>0.7807234246056463</v>
      </c>
      <c r="BU23" s="9">
        <f t="shared" si="0"/>
        <v>2.175115207373272</v>
      </c>
    </row>
    <row r="24" spans="1:73" ht="15">
      <c r="A24" s="10" t="s">
        <v>99</v>
      </c>
      <c r="B24" s="8" t="s">
        <v>97</v>
      </c>
      <c r="C24" s="8" t="s">
        <v>100</v>
      </c>
      <c r="D24" s="8">
        <v>1</v>
      </c>
      <c r="E24" s="9">
        <v>55.27</v>
      </c>
      <c r="F24" s="9">
        <v>0.85</v>
      </c>
      <c r="G24" s="9">
        <v>16.26</v>
      </c>
      <c r="H24" s="9">
        <v>7.35</v>
      </c>
      <c r="K24" s="9">
        <v>0.14</v>
      </c>
      <c r="L24" s="9">
        <v>4.17</v>
      </c>
      <c r="M24" s="9">
        <v>7.04</v>
      </c>
      <c r="N24" s="9">
        <v>2.87</v>
      </c>
      <c r="O24" s="9">
        <v>4.29</v>
      </c>
      <c r="P24" s="9">
        <v>0.5</v>
      </c>
      <c r="Q24" s="9">
        <v>0.29</v>
      </c>
      <c r="R24" s="9">
        <v>168</v>
      </c>
      <c r="S24" s="9">
        <v>606</v>
      </c>
      <c r="T24" s="9">
        <v>1216</v>
      </c>
      <c r="U24" s="9">
        <v>6.63</v>
      </c>
      <c r="V24" s="9">
        <v>197</v>
      </c>
      <c r="W24" s="9">
        <v>60</v>
      </c>
      <c r="X24" s="9">
        <v>23.1</v>
      </c>
      <c r="Y24" s="9">
        <v>24</v>
      </c>
      <c r="Z24" s="9">
        <v>22.5</v>
      </c>
      <c r="AA24" s="9">
        <v>198</v>
      </c>
      <c r="AB24" s="9">
        <v>12.6</v>
      </c>
      <c r="AC24" s="9">
        <v>40</v>
      </c>
      <c r="AD24" s="9">
        <v>80</v>
      </c>
      <c r="AE24" s="9">
        <v>10</v>
      </c>
      <c r="AF24" s="9">
        <v>40.4</v>
      </c>
      <c r="AG24" s="9">
        <v>7.51</v>
      </c>
      <c r="AH24" s="9">
        <v>1.7</v>
      </c>
      <c r="AI24" s="9">
        <v>5.94</v>
      </c>
      <c r="AJ24" s="9">
        <v>0.82</v>
      </c>
      <c r="AK24" s="9">
        <v>4.96</v>
      </c>
      <c r="AL24" s="9">
        <v>0.85</v>
      </c>
      <c r="AM24" s="9">
        <v>2.55</v>
      </c>
      <c r="AN24" s="9">
        <v>0.33</v>
      </c>
      <c r="AO24" s="9">
        <v>2.29</v>
      </c>
      <c r="AP24" s="9">
        <v>0.33</v>
      </c>
      <c r="AQ24" s="9">
        <v>19.1</v>
      </c>
      <c r="AR24" s="9">
        <v>31</v>
      </c>
      <c r="AS24" s="9">
        <v>5.67</v>
      </c>
      <c r="AT24" s="9">
        <v>6.1</v>
      </c>
      <c r="AU24" s="9">
        <v>0.78</v>
      </c>
      <c r="AV24" s="9">
        <v>2.8</v>
      </c>
      <c r="AW24" s="9">
        <v>32.7</v>
      </c>
      <c r="AX24" s="9">
        <v>70</v>
      </c>
      <c r="AY24" s="9">
        <v>1</v>
      </c>
      <c r="AZ24" s="9">
        <v>2.9</v>
      </c>
      <c r="BA24" s="9">
        <v>5.1</v>
      </c>
      <c r="BB24" s="9">
        <v>0.06</v>
      </c>
      <c r="BC24" s="9">
        <v>0.11</v>
      </c>
      <c r="BD24" s="9">
        <v>1.1</v>
      </c>
      <c r="BE24" s="9">
        <v>0.09</v>
      </c>
      <c r="BF24" s="9">
        <v>168.77637130801688</v>
      </c>
      <c r="BG24" s="9">
        <v>130.718954248366</v>
      </c>
      <c r="BH24" s="9">
        <v>105.26315789473684</v>
      </c>
      <c r="BI24" s="9">
        <v>425.2631578947368</v>
      </c>
      <c r="BJ24" s="9">
        <v>49.084967320261434</v>
      </c>
      <c r="BK24" s="9">
        <v>29.310344827586206</v>
      </c>
      <c r="BL24" s="9">
        <v>28.9051094890511</v>
      </c>
      <c r="BM24" s="9">
        <v>21.92513368983957</v>
      </c>
      <c r="BN24" s="9">
        <v>19.52755905511811</v>
      </c>
      <c r="BO24" s="9">
        <v>15.017667844522968</v>
      </c>
      <c r="BP24" s="9">
        <v>15.407854984894257</v>
      </c>
      <c r="BQ24" s="9">
        <v>12.941176470588237</v>
      </c>
      <c r="BR24" s="9">
        <v>13.470588235294118</v>
      </c>
      <c r="BS24" s="9">
        <v>12.99212598425197</v>
      </c>
      <c r="BT24" s="9">
        <v>0.7781429110359368</v>
      </c>
      <c r="BU24" s="9">
        <f t="shared" si="0"/>
        <v>2.165938864628821</v>
      </c>
    </row>
    <row r="25" spans="1:73" ht="15">
      <c r="A25" s="10" t="s">
        <v>101</v>
      </c>
      <c r="B25" s="8" t="s">
        <v>97</v>
      </c>
      <c r="C25" s="8" t="s">
        <v>98</v>
      </c>
      <c r="D25" s="8">
        <v>1</v>
      </c>
      <c r="E25" s="9">
        <v>50.41</v>
      </c>
      <c r="F25" s="9">
        <v>1.07</v>
      </c>
      <c r="G25" s="9">
        <v>16.04</v>
      </c>
      <c r="H25" s="9">
        <v>9.99</v>
      </c>
      <c r="K25" s="9">
        <v>0.2</v>
      </c>
      <c r="L25" s="9">
        <v>5.8</v>
      </c>
      <c r="M25" s="9">
        <v>9.68</v>
      </c>
      <c r="N25" s="9">
        <v>2.53</v>
      </c>
      <c r="O25" s="9">
        <v>2.71</v>
      </c>
      <c r="P25" s="9">
        <v>0.64</v>
      </c>
      <c r="Q25" s="9">
        <v>0.13</v>
      </c>
      <c r="R25" s="9">
        <v>107</v>
      </c>
      <c r="S25" s="9">
        <v>717</v>
      </c>
      <c r="T25" s="9">
        <v>1208</v>
      </c>
      <c r="U25" s="9">
        <v>5.43</v>
      </c>
      <c r="V25" s="9">
        <v>272</v>
      </c>
      <c r="W25" s="9">
        <v>79</v>
      </c>
      <c r="X25" s="9">
        <v>32.9</v>
      </c>
      <c r="Y25" s="9">
        <v>38</v>
      </c>
      <c r="Z25" s="9">
        <v>24</v>
      </c>
      <c r="AA25" s="9">
        <v>85</v>
      </c>
      <c r="AB25" s="9">
        <v>8.4</v>
      </c>
      <c r="AC25" s="9">
        <v>36.7</v>
      </c>
      <c r="AD25" s="9">
        <v>79</v>
      </c>
      <c r="AE25" s="9">
        <v>10.4</v>
      </c>
      <c r="AF25" s="9">
        <v>42</v>
      </c>
      <c r="AG25" s="9">
        <v>8.69</v>
      </c>
      <c r="AH25" s="9">
        <v>1.95</v>
      </c>
      <c r="AI25" s="9">
        <v>7.02</v>
      </c>
      <c r="AJ25" s="9">
        <v>0.91</v>
      </c>
      <c r="AK25" s="9">
        <v>5.17</v>
      </c>
      <c r="AL25" s="9">
        <v>0.93</v>
      </c>
      <c r="AM25" s="9">
        <v>2.59</v>
      </c>
      <c r="AN25" s="9">
        <v>0.37</v>
      </c>
      <c r="AO25" s="9">
        <v>2.32</v>
      </c>
      <c r="AP25" s="9">
        <v>0.36</v>
      </c>
      <c r="AQ25" s="9">
        <v>11.5</v>
      </c>
      <c r="AR25" s="9">
        <v>19.8</v>
      </c>
      <c r="AS25" s="9">
        <v>3.54</v>
      </c>
      <c r="AT25" s="9">
        <v>3.1</v>
      </c>
      <c r="AU25" s="9">
        <v>0.51</v>
      </c>
      <c r="AV25" s="9">
        <v>2.1</v>
      </c>
      <c r="AW25" s="9">
        <v>76.6</v>
      </c>
      <c r="AX25" s="9">
        <v>90</v>
      </c>
      <c r="AY25" s="9">
        <v>1.2</v>
      </c>
      <c r="AZ25" s="9">
        <v>1.3</v>
      </c>
      <c r="BA25" s="9">
        <v>3.5</v>
      </c>
      <c r="BB25" s="9">
        <v>0.04</v>
      </c>
      <c r="BC25" s="9">
        <v>0</v>
      </c>
      <c r="BD25" s="9">
        <v>0.7</v>
      </c>
      <c r="BE25" s="9">
        <v>0.08</v>
      </c>
      <c r="BF25" s="9">
        <v>154.85232067510552</v>
      </c>
      <c r="BG25" s="9">
        <v>129.08496732026143</v>
      </c>
      <c r="BH25" s="9">
        <v>109.47368421052632</v>
      </c>
      <c r="BI25" s="9">
        <v>442.10526315789474</v>
      </c>
      <c r="BJ25" s="9">
        <v>56.79738562091503</v>
      </c>
      <c r="BK25" s="9">
        <v>33.62068965517241</v>
      </c>
      <c r="BL25" s="9">
        <v>34.160583941605836</v>
      </c>
      <c r="BM25" s="9">
        <v>24.331550802139038</v>
      </c>
      <c r="BN25" s="9">
        <v>20.35433070866142</v>
      </c>
      <c r="BO25" s="9">
        <v>16.431095406360427</v>
      </c>
      <c r="BP25" s="9">
        <v>15.64954682779456</v>
      </c>
      <c r="BQ25" s="9">
        <v>14.509803921568627</v>
      </c>
      <c r="BR25" s="9">
        <v>13.64705882352941</v>
      </c>
      <c r="BS25" s="9">
        <v>14.173228346456693</v>
      </c>
      <c r="BT25" s="9">
        <v>0.7632728279301433</v>
      </c>
      <c r="BU25" s="9">
        <f t="shared" si="0"/>
        <v>2.228448275862069</v>
      </c>
    </row>
    <row r="26" spans="1:73" ht="15">
      <c r="A26" s="10" t="s">
        <v>102</v>
      </c>
      <c r="B26" s="8" t="s">
        <v>97</v>
      </c>
      <c r="C26" s="8" t="s">
        <v>98</v>
      </c>
      <c r="D26" s="8">
        <v>1</v>
      </c>
      <c r="E26" s="9">
        <v>51.1</v>
      </c>
      <c r="F26" s="9">
        <v>0.92</v>
      </c>
      <c r="G26" s="9">
        <v>15.16</v>
      </c>
      <c r="H26" s="9">
        <v>9.35</v>
      </c>
      <c r="K26" s="9">
        <v>0.17</v>
      </c>
      <c r="L26" s="9">
        <v>7.06</v>
      </c>
      <c r="M26" s="9">
        <v>10.19</v>
      </c>
      <c r="N26" s="9">
        <v>2.42</v>
      </c>
      <c r="O26" s="9">
        <v>2.22</v>
      </c>
      <c r="P26" s="9">
        <v>0.59</v>
      </c>
      <c r="Q26" s="9">
        <v>0.35</v>
      </c>
      <c r="R26" s="9">
        <v>92</v>
      </c>
      <c r="S26" s="9">
        <v>685</v>
      </c>
      <c r="T26" s="9">
        <v>746</v>
      </c>
      <c r="U26" s="9">
        <v>6.44</v>
      </c>
      <c r="V26" s="9">
        <v>256</v>
      </c>
      <c r="W26" s="9">
        <v>193</v>
      </c>
      <c r="X26" s="9">
        <v>33.8</v>
      </c>
      <c r="Y26" s="9">
        <v>65</v>
      </c>
      <c r="Z26" s="9">
        <v>24.6</v>
      </c>
      <c r="AA26" s="9">
        <v>81</v>
      </c>
      <c r="AB26" s="9">
        <v>6.4</v>
      </c>
      <c r="AC26" s="9">
        <v>33.3</v>
      </c>
      <c r="AD26" s="9">
        <v>68</v>
      </c>
      <c r="AE26" s="9">
        <v>9.24</v>
      </c>
      <c r="AF26" s="9">
        <v>39.9</v>
      </c>
      <c r="AG26" s="9">
        <v>7.86</v>
      </c>
      <c r="AH26" s="9">
        <v>2.09</v>
      </c>
      <c r="AI26" s="9">
        <v>6.7</v>
      </c>
      <c r="AJ26" s="9">
        <v>0.89</v>
      </c>
      <c r="AK26" s="9">
        <v>5.07</v>
      </c>
      <c r="AL26" s="9">
        <v>0.88</v>
      </c>
      <c r="AM26" s="9">
        <v>2.65</v>
      </c>
      <c r="AN26" s="9">
        <v>0.34</v>
      </c>
      <c r="AO26" s="9">
        <v>2.27</v>
      </c>
      <c r="AP26" s="9">
        <v>0.33</v>
      </c>
      <c r="AQ26" s="9">
        <v>9.8</v>
      </c>
      <c r="AR26" s="9">
        <v>18.5</v>
      </c>
      <c r="AS26" s="9">
        <v>3.13</v>
      </c>
      <c r="AT26" s="9">
        <v>2.8</v>
      </c>
      <c r="AU26" s="9">
        <v>0.41</v>
      </c>
      <c r="AV26" s="9">
        <v>2.7</v>
      </c>
      <c r="AW26" s="9">
        <v>69.7</v>
      </c>
      <c r="AX26" s="9">
        <v>84</v>
      </c>
      <c r="AY26" s="9">
        <v>1.2</v>
      </c>
      <c r="AZ26" s="9">
        <v>0.9</v>
      </c>
      <c r="BA26" s="9">
        <v>3.5</v>
      </c>
      <c r="BB26" s="9">
        <v>0.26</v>
      </c>
      <c r="BC26" s="9">
        <v>0</v>
      </c>
      <c r="BD26" s="9">
        <v>0.9</v>
      </c>
      <c r="BE26" s="9">
        <v>0.12</v>
      </c>
      <c r="BF26" s="9">
        <v>140.50632911392404</v>
      </c>
      <c r="BG26" s="9">
        <v>111.11111111111111</v>
      </c>
      <c r="BH26" s="9">
        <v>97.26315789473685</v>
      </c>
      <c r="BI26" s="9">
        <v>420</v>
      </c>
      <c r="BJ26" s="9">
        <v>51.372549019607845</v>
      </c>
      <c r="BK26" s="9">
        <v>36.03448275862068</v>
      </c>
      <c r="BL26" s="9">
        <v>32.60340632603407</v>
      </c>
      <c r="BM26" s="9">
        <v>23.796791443850267</v>
      </c>
      <c r="BN26" s="9">
        <v>19.960629921259844</v>
      </c>
      <c r="BO26" s="9">
        <v>15.547703180212014</v>
      </c>
      <c r="BP26" s="9">
        <v>16.012084592145015</v>
      </c>
      <c r="BQ26" s="9">
        <v>13.333333333333336</v>
      </c>
      <c r="BR26" s="9">
        <v>13.352941176470587</v>
      </c>
      <c r="BS26" s="9">
        <v>12.99212598425197</v>
      </c>
      <c r="BT26" s="9">
        <v>0.8804835504074575</v>
      </c>
      <c r="BU26" s="9">
        <f t="shared" si="0"/>
        <v>2.233480176211454</v>
      </c>
    </row>
    <row r="27" spans="1:73" ht="15">
      <c r="A27" s="10" t="s">
        <v>103</v>
      </c>
      <c r="B27" s="8" t="s">
        <v>97</v>
      </c>
      <c r="C27" s="8" t="s">
        <v>100</v>
      </c>
      <c r="D27" s="8">
        <v>1</v>
      </c>
      <c r="E27" s="9">
        <v>52.11</v>
      </c>
      <c r="F27" s="9">
        <v>0.87</v>
      </c>
      <c r="G27" s="9">
        <v>15.24</v>
      </c>
      <c r="H27" s="9">
        <v>8.76</v>
      </c>
      <c r="K27" s="9">
        <v>0.17</v>
      </c>
      <c r="L27" s="9">
        <v>6.62</v>
      </c>
      <c r="M27" s="9">
        <v>9.66</v>
      </c>
      <c r="N27" s="9">
        <v>2.49</v>
      </c>
      <c r="O27" s="9">
        <v>2.75</v>
      </c>
      <c r="P27" s="9">
        <v>0.57</v>
      </c>
      <c r="Q27" s="9">
        <v>0.08</v>
      </c>
      <c r="R27" s="9">
        <v>96</v>
      </c>
      <c r="S27" s="9">
        <v>677</v>
      </c>
      <c r="T27" s="9">
        <v>960</v>
      </c>
      <c r="U27" s="9">
        <v>4.92</v>
      </c>
      <c r="V27" s="9">
        <v>242</v>
      </c>
      <c r="W27" s="9">
        <v>163</v>
      </c>
      <c r="X27" s="9">
        <v>32.8</v>
      </c>
      <c r="Y27" s="9">
        <v>56</v>
      </c>
      <c r="Z27" s="9">
        <v>22.1</v>
      </c>
      <c r="AA27" s="9">
        <v>107</v>
      </c>
      <c r="AB27" s="9">
        <v>5.6</v>
      </c>
      <c r="AC27" s="9">
        <v>31.7</v>
      </c>
      <c r="AD27" s="9">
        <v>67</v>
      </c>
      <c r="AE27" s="9">
        <v>8.8</v>
      </c>
      <c r="AF27" s="9">
        <v>37.9</v>
      </c>
      <c r="AG27" s="9">
        <v>7.53</v>
      </c>
      <c r="AH27" s="9">
        <v>1.89</v>
      </c>
      <c r="AI27" s="9">
        <v>6.32</v>
      </c>
      <c r="AJ27" s="9">
        <v>0.84</v>
      </c>
      <c r="AK27" s="9">
        <v>4.68</v>
      </c>
      <c r="AL27" s="9">
        <v>0.85</v>
      </c>
      <c r="AM27" s="9">
        <v>2.41</v>
      </c>
      <c r="AN27" s="9">
        <v>0.32</v>
      </c>
      <c r="AO27" s="9">
        <v>2.19</v>
      </c>
      <c r="AP27" s="9">
        <v>0.32</v>
      </c>
      <c r="AQ27" s="9">
        <v>8.5</v>
      </c>
      <c r="AR27" s="9">
        <v>25.3</v>
      </c>
      <c r="AS27" s="9">
        <v>2.62</v>
      </c>
      <c r="AT27" s="9">
        <v>3.5</v>
      </c>
      <c r="AU27" s="9">
        <v>0.37</v>
      </c>
      <c r="AV27" s="9">
        <v>2.1</v>
      </c>
      <c r="AW27" s="9">
        <v>58.2</v>
      </c>
      <c r="AX27" s="9">
        <v>95</v>
      </c>
      <c r="AY27" s="9">
        <v>0.8</v>
      </c>
      <c r="AZ27" s="9">
        <v>0.7</v>
      </c>
      <c r="BA27" s="9">
        <v>2.7</v>
      </c>
      <c r="BB27" s="9">
        <v>0.16</v>
      </c>
      <c r="BC27" s="9">
        <v>0</v>
      </c>
      <c r="BD27" s="9">
        <v>0</v>
      </c>
      <c r="BE27" s="9">
        <v>0.1</v>
      </c>
      <c r="BF27" s="9">
        <v>133.75527426160338</v>
      </c>
      <c r="BG27" s="9">
        <v>109.47712418300654</v>
      </c>
      <c r="BH27" s="9">
        <v>92.63157894736842</v>
      </c>
      <c r="BI27" s="9">
        <v>398.9473684210526</v>
      </c>
      <c r="BJ27" s="9">
        <v>49.21568627450981</v>
      </c>
      <c r="BK27" s="9">
        <v>32.58620689655172</v>
      </c>
      <c r="BL27" s="9">
        <v>30.75425790754258</v>
      </c>
      <c r="BM27" s="9">
        <v>22.45989304812834</v>
      </c>
      <c r="BN27" s="9">
        <v>18.4251968503937</v>
      </c>
      <c r="BO27" s="9">
        <v>15.017667844522968</v>
      </c>
      <c r="BP27" s="9">
        <v>14.561933534743202</v>
      </c>
      <c r="BQ27" s="9">
        <v>12.549019607843139</v>
      </c>
      <c r="BR27" s="9">
        <v>12.88235294117647</v>
      </c>
      <c r="BS27" s="9">
        <v>12.598425196850394</v>
      </c>
      <c r="BT27" s="9">
        <v>0.8375860043486342</v>
      </c>
      <c r="BU27" s="9">
        <f t="shared" si="0"/>
        <v>2.136986301369863</v>
      </c>
    </row>
    <row r="28" spans="1:73" ht="15">
      <c r="A28" s="10" t="s">
        <v>104</v>
      </c>
      <c r="B28" s="8" t="s">
        <v>97</v>
      </c>
      <c r="C28" s="8" t="s">
        <v>100</v>
      </c>
      <c r="D28" s="8">
        <v>1</v>
      </c>
      <c r="E28" s="9">
        <v>52.91</v>
      </c>
      <c r="F28" s="9">
        <v>0.98</v>
      </c>
      <c r="G28" s="9">
        <v>16.69</v>
      </c>
      <c r="H28" s="9">
        <v>9.16</v>
      </c>
      <c r="K28" s="9">
        <v>0.17</v>
      </c>
      <c r="L28" s="9">
        <v>4.75</v>
      </c>
      <c r="M28" s="9">
        <v>8.28</v>
      </c>
      <c r="N28" s="9">
        <v>2.8</v>
      </c>
      <c r="O28" s="9">
        <v>3.07</v>
      </c>
      <c r="P28" s="9">
        <v>0.47</v>
      </c>
      <c r="Q28" s="9">
        <v>0.57</v>
      </c>
      <c r="R28" s="9">
        <v>123</v>
      </c>
      <c r="S28" s="9">
        <v>702</v>
      </c>
      <c r="T28" s="9">
        <v>994</v>
      </c>
      <c r="U28" s="9">
        <v>3.17</v>
      </c>
      <c r="V28" s="9">
        <v>249</v>
      </c>
      <c r="W28" s="9">
        <v>34</v>
      </c>
      <c r="X28" s="9">
        <v>29.4</v>
      </c>
      <c r="Y28" s="9">
        <v>25</v>
      </c>
      <c r="Z28" s="9">
        <v>23.3</v>
      </c>
      <c r="AA28" s="9">
        <v>122</v>
      </c>
      <c r="AB28" s="9">
        <v>10.4</v>
      </c>
      <c r="AC28" s="9">
        <v>37.9</v>
      </c>
      <c r="AD28" s="9">
        <v>76</v>
      </c>
      <c r="AE28" s="9">
        <v>9.49</v>
      </c>
      <c r="AF28" s="9">
        <v>38.5</v>
      </c>
      <c r="AG28" s="9">
        <v>7.22</v>
      </c>
      <c r="AH28" s="9">
        <v>1.7</v>
      </c>
      <c r="AI28" s="9">
        <v>6.01</v>
      </c>
      <c r="AJ28" s="9">
        <v>0.8</v>
      </c>
      <c r="AK28" s="9">
        <v>4.74</v>
      </c>
      <c r="AL28" s="9">
        <v>0.89</v>
      </c>
      <c r="AM28" s="9">
        <v>2.62</v>
      </c>
      <c r="AN28" s="9">
        <v>0.36</v>
      </c>
      <c r="AO28" s="9">
        <v>2.21</v>
      </c>
      <c r="AP28" s="9">
        <v>0.38</v>
      </c>
      <c r="AQ28" s="9">
        <v>19.7</v>
      </c>
      <c r="AR28" s="9">
        <v>27.3</v>
      </c>
      <c r="AS28" s="9">
        <v>5.4</v>
      </c>
      <c r="AT28" s="9">
        <v>4.1</v>
      </c>
      <c r="AU28" s="9">
        <v>0.71</v>
      </c>
      <c r="AV28" s="9">
        <v>4.1</v>
      </c>
      <c r="AW28" s="9">
        <v>92.6</v>
      </c>
      <c r="AX28" s="9">
        <v>73</v>
      </c>
      <c r="AY28" s="9">
        <v>2</v>
      </c>
      <c r="AZ28" s="9">
        <v>2.4</v>
      </c>
      <c r="BA28" s="9">
        <v>3.7</v>
      </c>
      <c r="BB28" s="9">
        <v>0.16</v>
      </c>
      <c r="BC28" s="9">
        <v>0.08</v>
      </c>
      <c r="BD28" s="9">
        <v>1.7</v>
      </c>
      <c r="BE28" s="9">
        <v>0.08</v>
      </c>
      <c r="BF28" s="9">
        <v>159.915611814346</v>
      </c>
      <c r="BG28" s="9">
        <v>124.18300653594771</v>
      </c>
      <c r="BH28" s="9">
        <v>99.89473684210526</v>
      </c>
      <c r="BI28" s="9">
        <v>405.2631578947368</v>
      </c>
      <c r="BJ28" s="9">
        <v>47.18954248366013</v>
      </c>
      <c r="BK28" s="9">
        <v>29.310344827586206</v>
      </c>
      <c r="BL28" s="9">
        <v>29.245742092457423</v>
      </c>
      <c r="BM28" s="9">
        <v>21.390374331550802</v>
      </c>
      <c r="BN28" s="9">
        <v>18.661417322834644</v>
      </c>
      <c r="BO28" s="9">
        <v>15.724381625441698</v>
      </c>
      <c r="BP28" s="9">
        <v>15.830815709969789</v>
      </c>
      <c r="BQ28" s="9">
        <v>14.117647058823529</v>
      </c>
      <c r="BR28" s="9">
        <v>12.999999999999998</v>
      </c>
      <c r="BS28" s="9">
        <v>14.960629921259843</v>
      </c>
      <c r="BT28" s="9">
        <v>0.7889813211119724</v>
      </c>
      <c r="BU28" s="9">
        <f t="shared" si="0"/>
        <v>2.1447963800904977</v>
      </c>
    </row>
    <row r="29" spans="1:73" ht="15">
      <c r="A29" s="10" t="s">
        <v>105</v>
      </c>
      <c r="B29" s="8" t="s">
        <v>97</v>
      </c>
      <c r="C29" s="8" t="s">
        <v>100</v>
      </c>
      <c r="D29" s="8">
        <v>1</v>
      </c>
      <c r="E29" s="9">
        <v>54.71</v>
      </c>
      <c r="F29" s="9">
        <v>0.9</v>
      </c>
      <c r="G29" s="9">
        <v>16.55</v>
      </c>
      <c r="H29" s="9">
        <v>8.24</v>
      </c>
      <c r="K29" s="9">
        <v>0.17</v>
      </c>
      <c r="L29" s="9">
        <v>4.06</v>
      </c>
      <c r="M29" s="9">
        <v>7.25</v>
      </c>
      <c r="N29" s="9">
        <v>2.89</v>
      </c>
      <c r="O29" s="9">
        <v>3.5</v>
      </c>
      <c r="P29" s="9">
        <v>0.42</v>
      </c>
      <c r="Q29" s="9">
        <v>0.52</v>
      </c>
      <c r="R29" s="9">
        <v>127</v>
      </c>
      <c r="S29" s="9">
        <v>617</v>
      </c>
      <c r="T29" s="9">
        <v>813</v>
      </c>
      <c r="U29" s="9">
        <v>3.44</v>
      </c>
      <c r="V29" s="9">
        <v>172</v>
      </c>
      <c r="W29" s="9">
        <v>25</v>
      </c>
      <c r="X29" s="9">
        <v>25</v>
      </c>
      <c r="Y29" s="9">
        <v>23</v>
      </c>
      <c r="Z29" s="9">
        <v>23.2</v>
      </c>
      <c r="AA29" s="9">
        <v>146</v>
      </c>
      <c r="AB29" s="9">
        <v>12.7</v>
      </c>
      <c r="AC29" s="9">
        <v>40.1</v>
      </c>
      <c r="AD29" s="9">
        <v>78</v>
      </c>
      <c r="AE29" s="9">
        <v>9.61</v>
      </c>
      <c r="AF29" s="9">
        <v>38</v>
      </c>
      <c r="AG29" s="9">
        <v>6.96</v>
      </c>
      <c r="AH29" s="9">
        <v>1.51</v>
      </c>
      <c r="AI29" s="9">
        <v>5.67</v>
      </c>
      <c r="AJ29" s="9">
        <v>0.78</v>
      </c>
      <c r="AK29" s="9">
        <v>4.65</v>
      </c>
      <c r="AL29" s="9">
        <v>0.84</v>
      </c>
      <c r="AM29" s="9">
        <v>2.68</v>
      </c>
      <c r="AN29" s="9">
        <v>0.34</v>
      </c>
      <c r="AO29" s="9">
        <v>2.36</v>
      </c>
      <c r="AP29" s="9">
        <v>0.36</v>
      </c>
      <c r="AQ29" s="9">
        <v>28.6</v>
      </c>
      <c r="AR29" s="9">
        <v>32.2</v>
      </c>
      <c r="AS29" s="9">
        <v>8.99</v>
      </c>
      <c r="AT29" s="9">
        <v>4.7</v>
      </c>
      <c r="AU29" s="9">
        <v>0.95</v>
      </c>
      <c r="AV29" s="9">
        <v>4.9</v>
      </c>
      <c r="AW29" s="9">
        <v>74.8</v>
      </c>
      <c r="AX29" s="9">
        <v>71</v>
      </c>
      <c r="AY29" s="9">
        <v>2</v>
      </c>
      <c r="AZ29" s="9">
        <v>0.8</v>
      </c>
      <c r="BA29" s="9">
        <v>4</v>
      </c>
      <c r="BB29" s="9">
        <v>0.26</v>
      </c>
      <c r="BC29" s="9">
        <v>0.09</v>
      </c>
      <c r="BD29" s="9">
        <v>2.2</v>
      </c>
      <c r="BE29" s="9">
        <v>0.23</v>
      </c>
      <c r="BF29" s="9">
        <v>169.19831223628694</v>
      </c>
      <c r="BG29" s="9">
        <v>127.45098039215686</v>
      </c>
      <c r="BH29" s="9">
        <v>101.1578947368421</v>
      </c>
      <c r="BI29" s="9">
        <v>400</v>
      </c>
      <c r="BJ29" s="9">
        <v>45.490196078431374</v>
      </c>
      <c r="BK29" s="9">
        <v>26.034482758620687</v>
      </c>
      <c r="BL29" s="9">
        <v>27.59124087591241</v>
      </c>
      <c r="BM29" s="9">
        <v>20.855614973262032</v>
      </c>
      <c r="BN29" s="9">
        <v>18.30708661417323</v>
      </c>
      <c r="BO29" s="9">
        <v>14.840989399293287</v>
      </c>
      <c r="BP29" s="9">
        <v>16.19335347432024</v>
      </c>
      <c r="BQ29" s="9">
        <v>13.333333333333336</v>
      </c>
      <c r="BR29" s="9">
        <v>13.88235294117647</v>
      </c>
      <c r="BS29" s="9">
        <v>14.173228346456693</v>
      </c>
      <c r="BT29" s="9">
        <v>0.7348597031198911</v>
      </c>
      <c r="BU29" s="9">
        <f t="shared" si="0"/>
        <v>1.9703389830508478</v>
      </c>
    </row>
    <row r="30" spans="1:73" ht="15">
      <c r="A30" s="10" t="s">
        <v>106</v>
      </c>
      <c r="B30" s="8" t="s">
        <v>97</v>
      </c>
      <c r="C30" s="8" t="s">
        <v>100</v>
      </c>
      <c r="D30" s="8">
        <v>1</v>
      </c>
      <c r="E30" s="9">
        <v>53.32</v>
      </c>
      <c r="F30" s="9">
        <v>0.96</v>
      </c>
      <c r="G30" s="9">
        <v>16.89</v>
      </c>
      <c r="H30" s="9">
        <v>8.77</v>
      </c>
      <c r="K30" s="9">
        <v>0.17</v>
      </c>
      <c r="L30" s="9">
        <v>4.55</v>
      </c>
      <c r="M30" s="9">
        <v>7.89</v>
      </c>
      <c r="N30" s="9">
        <v>2.86</v>
      </c>
      <c r="O30" s="9">
        <v>3.24</v>
      </c>
      <c r="P30" s="9">
        <v>0.46</v>
      </c>
      <c r="Q30" s="9">
        <v>0.42</v>
      </c>
      <c r="R30" s="9">
        <v>135</v>
      </c>
      <c r="S30" s="9">
        <v>693</v>
      </c>
      <c r="T30" s="9">
        <v>1004</v>
      </c>
      <c r="U30" s="9">
        <v>4.93</v>
      </c>
      <c r="V30" s="9">
        <v>249</v>
      </c>
      <c r="W30" s="9">
        <v>35</v>
      </c>
      <c r="X30" s="9">
        <v>28.2</v>
      </c>
      <c r="Y30" s="9">
        <v>26</v>
      </c>
      <c r="Z30" s="9">
        <v>22.4</v>
      </c>
      <c r="AA30" s="9">
        <v>150</v>
      </c>
      <c r="AB30" s="9">
        <v>10.7</v>
      </c>
      <c r="AC30" s="9">
        <v>36.8</v>
      </c>
      <c r="AD30" s="9">
        <v>74</v>
      </c>
      <c r="AE30" s="9">
        <v>9.19</v>
      </c>
      <c r="AF30" s="9">
        <v>35.7</v>
      </c>
      <c r="AG30" s="9">
        <v>7.21</v>
      </c>
      <c r="AH30" s="9">
        <v>1.71</v>
      </c>
      <c r="AI30" s="9">
        <v>5.77</v>
      </c>
      <c r="AJ30" s="9">
        <v>0.8</v>
      </c>
      <c r="AK30" s="9">
        <v>4.62</v>
      </c>
      <c r="AL30" s="9">
        <v>0.86</v>
      </c>
      <c r="AM30" s="9">
        <v>2.47</v>
      </c>
      <c r="AN30" s="9">
        <v>0.34</v>
      </c>
      <c r="AO30" s="9">
        <v>2.42</v>
      </c>
      <c r="AP30" s="9">
        <v>0.36</v>
      </c>
      <c r="AQ30" s="9">
        <v>18.4</v>
      </c>
      <c r="AR30" s="9">
        <v>27</v>
      </c>
      <c r="AS30" s="9">
        <v>5.66</v>
      </c>
      <c r="AT30" s="9">
        <v>4.8</v>
      </c>
      <c r="AU30" s="9">
        <v>0.71</v>
      </c>
      <c r="AV30" s="9">
        <v>3.1</v>
      </c>
      <c r="AW30" s="9">
        <v>78.9</v>
      </c>
      <c r="AX30" s="9">
        <v>83</v>
      </c>
      <c r="AY30" s="9">
        <v>2.1</v>
      </c>
      <c r="AZ30" s="9">
        <v>0.9</v>
      </c>
      <c r="BA30" s="9">
        <v>3.7</v>
      </c>
      <c r="BB30" s="9">
        <v>0.11</v>
      </c>
      <c r="BC30" s="9">
        <v>0</v>
      </c>
      <c r="BD30" s="9">
        <v>1.6</v>
      </c>
      <c r="BE30" s="9">
        <v>0.1</v>
      </c>
      <c r="BF30" s="9">
        <v>155.27426160337552</v>
      </c>
      <c r="BG30" s="9">
        <v>120.91503267973856</v>
      </c>
      <c r="BH30" s="9">
        <v>96.73684210526315</v>
      </c>
      <c r="BI30" s="9">
        <v>375.7894736842106</v>
      </c>
      <c r="BJ30" s="9">
        <v>47.12418300653595</v>
      </c>
      <c r="BK30" s="9">
        <v>29.482758620689655</v>
      </c>
      <c r="BL30" s="9">
        <v>28.07785888077859</v>
      </c>
      <c r="BM30" s="9">
        <v>21.390374331550802</v>
      </c>
      <c r="BN30" s="9">
        <v>18.188976377952756</v>
      </c>
      <c r="BO30" s="9">
        <v>15.19434628975265</v>
      </c>
      <c r="BP30" s="9">
        <v>14.924471299093655</v>
      </c>
      <c r="BQ30" s="9">
        <v>13.333333333333336</v>
      </c>
      <c r="BR30" s="9">
        <v>14.235294117647058</v>
      </c>
      <c r="BS30" s="9">
        <v>14.173228346456693</v>
      </c>
      <c r="BT30" s="9">
        <v>0.8105208783683652</v>
      </c>
      <c r="BU30" s="9">
        <f t="shared" si="0"/>
        <v>1.9090909090909092</v>
      </c>
    </row>
    <row r="31" spans="1:73" ht="15">
      <c r="A31" s="10" t="s">
        <v>107</v>
      </c>
      <c r="B31" s="8" t="s">
        <v>97</v>
      </c>
      <c r="C31" s="8" t="s">
        <v>100</v>
      </c>
      <c r="D31" s="8">
        <v>1</v>
      </c>
      <c r="E31" s="9">
        <v>55.57</v>
      </c>
      <c r="F31" s="9">
        <v>0.85</v>
      </c>
      <c r="G31" s="9">
        <v>16.08</v>
      </c>
      <c r="H31" s="9">
        <v>7.57</v>
      </c>
      <c r="K31" s="9">
        <v>0.14</v>
      </c>
      <c r="L31" s="9">
        <v>4.15</v>
      </c>
      <c r="M31" s="9">
        <v>6.57</v>
      </c>
      <c r="N31" s="9">
        <v>2.83</v>
      </c>
      <c r="O31" s="9">
        <v>4.68</v>
      </c>
      <c r="P31" s="9">
        <v>0.56</v>
      </c>
      <c r="Q31" s="9">
        <v>-0.04</v>
      </c>
      <c r="R31" s="9">
        <v>208</v>
      </c>
      <c r="S31" s="9">
        <v>604</v>
      </c>
      <c r="T31" s="9">
        <v>1293</v>
      </c>
      <c r="U31" s="9">
        <v>6.35</v>
      </c>
      <c r="V31" s="9">
        <v>196</v>
      </c>
      <c r="W31" s="9">
        <v>70</v>
      </c>
      <c r="X31" s="9">
        <v>24.9</v>
      </c>
      <c r="Y31" s="9">
        <v>31</v>
      </c>
      <c r="Z31" s="9">
        <v>22.7</v>
      </c>
      <c r="AA31" s="9">
        <v>156</v>
      </c>
      <c r="AB31" s="9">
        <v>14.5</v>
      </c>
      <c r="AC31" s="9">
        <v>46.4</v>
      </c>
      <c r="AD31" s="9">
        <v>91</v>
      </c>
      <c r="AE31" s="9">
        <v>11</v>
      </c>
      <c r="AF31" s="9">
        <v>41.5</v>
      </c>
      <c r="AG31" s="9">
        <v>7.85</v>
      </c>
      <c r="AH31" s="9">
        <v>1.62</v>
      </c>
      <c r="AI31" s="9">
        <v>5.96</v>
      </c>
      <c r="AJ31" s="9">
        <v>0.8</v>
      </c>
      <c r="AK31" s="9">
        <v>4.6</v>
      </c>
      <c r="AL31" s="9">
        <v>0.78</v>
      </c>
      <c r="AM31" s="9">
        <v>2.42</v>
      </c>
      <c r="AN31" s="9">
        <v>0.34</v>
      </c>
      <c r="AO31" s="9">
        <v>2.3</v>
      </c>
      <c r="AP31" s="9">
        <v>0.35</v>
      </c>
      <c r="AQ31" s="9">
        <v>30.2</v>
      </c>
      <c r="AR31" s="9">
        <v>37.8</v>
      </c>
      <c r="AS31" s="9">
        <v>9.83</v>
      </c>
      <c r="AT31" s="9">
        <v>5</v>
      </c>
      <c r="AU31" s="9">
        <v>0.98</v>
      </c>
      <c r="AV31" s="9">
        <v>4.8</v>
      </c>
      <c r="AW31" s="9">
        <v>73.8</v>
      </c>
      <c r="AX31" s="9">
        <v>69</v>
      </c>
      <c r="AY31" s="9">
        <v>2.5</v>
      </c>
      <c r="AZ31" s="9">
        <v>2</v>
      </c>
      <c r="BA31" s="9">
        <v>5.2</v>
      </c>
      <c r="BB31" s="9">
        <v>1.82</v>
      </c>
      <c r="BC31" s="9">
        <v>0</v>
      </c>
      <c r="BD31" s="9">
        <v>1.7</v>
      </c>
      <c r="BE31" s="9">
        <v>0.11</v>
      </c>
      <c r="BF31" s="9">
        <v>195.7805907172996</v>
      </c>
      <c r="BG31" s="9">
        <v>148.69281045751634</v>
      </c>
      <c r="BH31" s="9">
        <v>115.78947368421052</v>
      </c>
      <c r="BI31" s="9">
        <v>436.84210526315786</v>
      </c>
      <c r="BJ31" s="9">
        <v>51.307189542483655</v>
      </c>
      <c r="BK31" s="9">
        <v>27.931034482758623</v>
      </c>
      <c r="BL31" s="9">
        <v>29.002433090024333</v>
      </c>
      <c r="BM31" s="9">
        <v>21.390374331550802</v>
      </c>
      <c r="BN31" s="9">
        <v>18.11023622047244</v>
      </c>
      <c r="BO31" s="9">
        <v>13.780918727915195</v>
      </c>
      <c r="BP31" s="9">
        <v>14.622356495468276</v>
      </c>
      <c r="BQ31" s="9">
        <v>13.333333333333336</v>
      </c>
      <c r="BR31" s="9">
        <v>13.52941176470588</v>
      </c>
      <c r="BS31" s="9">
        <v>13.779527559055119</v>
      </c>
      <c r="BT31" s="9">
        <v>0.7240702288884809</v>
      </c>
      <c r="BU31" s="9">
        <f t="shared" si="0"/>
        <v>2</v>
      </c>
    </row>
    <row r="32" spans="1:73" ht="15">
      <c r="A32" s="10" t="s">
        <v>108</v>
      </c>
      <c r="B32" s="8" t="s">
        <v>97</v>
      </c>
      <c r="C32" s="8" t="s">
        <v>100</v>
      </c>
      <c r="D32" s="8">
        <v>1</v>
      </c>
      <c r="E32" s="9">
        <v>53</v>
      </c>
      <c r="F32" s="9">
        <v>1</v>
      </c>
      <c r="G32" s="9">
        <v>16.74</v>
      </c>
      <c r="H32" s="9">
        <v>8.79</v>
      </c>
      <c r="K32" s="9">
        <v>0.17</v>
      </c>
      <c r="L32" s="9">
        <v>4.45</v>
      </c>
      <c r="M32" s="9">
        <v>7.76</v>
      </c>
      <c r="N32" s="9">
        <v>2.7</v>
      </c>
      <c r="O32" s="9">
        <v>4.02</v>
      </c>
      <c r="P32" s="9">
        <v>0.52</v>
      </c>
      <c r="Q32" s="9">
        <v>0.21</v>
      </c>
      <c r="R32" s="9">
        <v>150</v>
      </c>
      <c r="S32" s="9">
        <v>665</v>
      </c>
      <c r="T32" s="9">
        <v>1320</v>
      </c>
      <c r="U32" s="9">
        <v>5.09</v>
      </c>
      <c r="V32" s="9">
        <v>244</v>
      </c>
      <c r="W32" s="9">
        <v>56</v>
      </c>
      <c r="X32" s="9">
        <v>28.9</v>
      </c>
      <c r="Y32" s="9">
        <v>27</v>
      </c>
      <c r="Z32" s="9">
        <v>24.4</v>
      </c>
      <c r="AA32" s="9">
        <v>116</v>
      </c>
      <c r="AB32" s="9">
        <v>11.8</v>
      </c>
      <c r="AC32" s="9">
        <v>39.9</v>
      </c>
      <c r="AD32" s="9">
        <v>83</v>
      </c>
      <c r="AE32" s="9">
        <v>10.6</v>
      </c>
      <c r="AF32" s="9">
        <v>42.7</v>
      </c>
      <c r="AG32" s="9">
        <v>8.14</v>
      </c>
      <c r="AH32" s="9">
        <v>1.95</v>
      </c>
      <c r="AI32" s="9">
        <v>6.51</v>
      </c>
      <c r="AJ32" s="9">
        <v>0.87</v>
      </c>
      <c r="AK32" s="9">
        <v>5.04</v>
      </c>
      <c r="AL32" s="9">
        <v>0.86</v>
      </c>
      <c r="AM32" s="9">
        <v>2.54</v>
      </c>
      <c r="AN32" s="9">
        <v>0.36</v>
      </c>
      <c r="AO32" s="9">
        <v>2.39</v>
      </c>
      <c r="AP32" s="9">
        <v>0.34</v>
      </c>
      <c r="AQ32" s="9">
        <v>16.6</v>
      </c>
      <c r="AR32" s="9">
        <v>27.5</v>
      </c>
      <c r="AS32" s="9">
        <v>5.21</v>
      </c>
      <c r="AT32" s="9">
        <v>4</v>
      </c>
      <c r="AU32" s="9">
        <v>0.76</v>
      </c>
      <c r="AV32" s="9">
        <v>3.1</v>
      </c>
      <c r="AW32" s="9">
        <v>77.5</v>
      </c>
      <c r="AX32" s="9">
        <v>83</v>
      </c>
      <c r="AY32" s="9">
        <v>1.8</v>
      </c>
      <c r="AZ32" s="9">
        <v>1.6</v>
      </c>
      <c r="BA32" s="9">
        <v>4.2</v>
      </c>
      <c r="BB32" s="9">
        <v>0.14</v>
      </c>
      <c r="BC32" s="9">
        <v>0</v>
      </c>
      <c r="BD32" s="9">
        <v>1</v>
      </c>
      <c r="BE32" s="9">
        <v>0.12</v>
      </c>
      <c r="BF32" s="9">
        <v>168.35443037974684</v>
      </c>
      <c r="BG32" s="9">
        <v>135.62091503267973</v>
      </c>
      <c r="BH32" s="9">
        <v>111.57894736842104</v>
      </c>
      <c r="BI32" s="9">
        <v>449.47368421052636</v>
      </c>
      <c r="BJ32" s="9">
        <v>53.20261437908497</v>
      </c>
      <c r="BK32" s="9">
        <v>33.62068965517241</v>
      </c>
      <c r="BL32" s="9">
        <v>31.67883211678832</v>
      </c>
      <c r="BM32" s="9">
        <v>23.262032085561497</v>
      </c>
      <c r="BN32" s="9">
        <v>19.84251968503937</v>
      </c>
      <c r="BO32" s="9">
        <v>15.19434628975265</v>
      </c>
      <c r="BP32" s="9">
        <v>15.347432024169184</v>
      </c>
      <c r="BQ32" s="9">
        <v>14.117647058823529</v>
      </c>
      <c r="BR32" s="9">
        <v>14.058823529411764</v>
      </c>
      <c r="BS32" s="9">
        <v>13.385826771653544</v>
      </c>
      <c r="BT32" s="9">
        <v>0.8189465347267746</v>
      </c>
      <c r="BU32" s="9">
        <f t="shared" si="0"/>
        <v>2.108786610878661</v>
      </c>
    </row>
    <row r="33" spans="1:73" ht="15">
      <c r="A33" s="10" t="s">
        <v>109</v>
      </c>
      <c r="B33" s="8" t="s">
        <v>97</v>
      </c>
      <c r="C33" s="8" t="s">
        <v>100</v>
      </c>
      <c r="D33" s="8">
        <v>1</v>
      </c>
      <c r="E33" s="9">
        <v>55.72</v>
      </c>
      <c r="F33" s="9">
        <v>0.82</v>
      </c>
      <c r="G33" s="9">
        <v>14.91</v>
      </c>
      <c r="H33" s="9">
        <v>7.4</v>
      </c>
      <c r="K33" s="9">
        <v>0.15</v>
      </c>
      <c r="L33" s="9">
        <v>5.56</v>
      </c>
      <c r="M33" s="9">
        <v>7.87</v>
      </c>
      <c r="N33" s="9">
        <v>2.64</v>
      </c>
      <c r="O33" s="9">
        <v>4.35</v>
      </c>
      <c r="P33" s="9">
        <v>0.5</v>
      </c>
      <c r="Q33" s="9">
        <v>0.11</v>
      </c>
      <c r="R33" s="9">
        <v>178</v>
      </c>
      <c r="S33" s="9">
        <v>536</v>
      </c>
      <c r="T33" s="9">
        <v>1178</v>
      </c>
      <c r="U33" s="9">
        <v>3.46</v>
      </c>
      <c r="V33" s="9">
        <v>182</v>
      </c>
      <c r="W33" s="9">
        <v>158</v>
      </c>
      <c r="X33" s="9">
        <v>26.8</v>
      </c>
      <c r="Y33" s="9">
        <v>51</v>
      </c>
      <c r="Z33" s="9">
        <v>20.3</v>
      </c>
      <c r="AA33" s="9">
        <v>97</v>
      </c>
      <c r="AB33" s="9">
        <v>10.8</v>
      </c>
      <c r="AC33" s="9">
        <v>36.5</v>
      </c>
      <c r="AD33" s="9">
        <v>73</v>
      </c>
      <c r="AE33" s="9">
        <v>9.23</v>
      </c>
      <c r="AF33" s="9">
        <v>36.2</v>
      </c>
      <c r="AG33" s="9">
        <v>7.36</v>
      </c>
      <c r="AH33" s="9">
        <v>1.51</v>
      </c>
      <c r="AI33" s="9">
        <v>5.23</v>
      </c>
      <c r="AJ33" s="9">
        <v>0.75</v>
      </c>
      <c r="AK33" s="9">
        <v>4.43</v>
      </c>
      <c r="AL33" s="9">
        <v>0.71</v>
      </c>
      <c r="AM33" s="9">
        <v>2.25</v>
      </c>
      <c r="AN33" s="9">
        <v>0.29</v>
      </c>
      <c r="AO33" s="9">
        <v>1.9</v>
      </c>
      <c r="AP33" s="9">
        <v>0.3</v>
      </c>
      <c r="AQ33" s="9">
        <v>17.8</v>
      </c>
      <c r="AR33" s="9">
        <v>31.8</v>
      </c>
      <c r="AS33" s="9">
        <v>5.68</v>
      </c>
      <c r="AT33" s="9">
        <v>3</v>
      </c>
      <c r="AU33" s="9">
        <v>0.59</v>
      </c>
      <c r="AV33" s="9">
        <v>3.9</v>
      </c>
      <c r="AW33" s="9">
        <v>52.5</v>
      </c>
      <c r="AX33" s="9">
        <v>65</v>
      </c>
      <c r="AY33" s="9">
        <v>1</v>
      </c>
      <c r="AZ33" s="9">
        <v>1.6</v>
      </c>
      <c r="BA33" s="9">
        <v>4.1</v>
      </c>
      <c r="BB33" s="9">
        <v>0.08</v>
      </c>
      <c r="BC33" s="9">
        <v>0.05</v>
      </c>
      <c r="BD33" s="9">
        <v>3.8</v>
      </c>
      <c r="BE33" s="9">
        <v>0.15</v>
      </c>
      <c r="BF33" s="9">
        <v>154.0084388185654</v>
      </c>
      <c r="BG33" s="9">
        <v>119.28104575163398</v>
      </c>
      <c r="BH33" s="9">
        <v>97.15789473684211</v>
      </c>
      <c r="BI33" s="9">
        <v>381.0526315789474</v>
      </c>
      <c r="BJ33" s="9">
        <v>48.10457516339869</v>
      </c>
      <c r="BK33" s="9">
        <v>26.034482758620687</v>
      </c>
      <c r="BL33" s="9">
        <v>25.45012165450122</v>
      </c>
      <c r="BM33" s="9">
        <v>20.053475935828875</v>
      </c>
      <c r="BN33" s="9">
        <v>17.440944881889763</v>
      </c>
      <c r="BO33" s="9">
        <v>12.54416961130742</v>
      </c>
      <c r="BP33" s="9">
        <v>13.595166163141993</v>
      </c>
      <c r="BQ33" s="9">
        <v>11.372549019607844</v>
      </c>
      <c r="BR33" s="9">
        <v>11.176470588235293</v>
      </c>
      <c r="BS33" s="9">
        <v>11.811023622047244</v>
      </c>
      <c r="BT33" s="9">
        <v>0.7440649218060392</v>
      </c>
      <c r="BU33" s="9">
        <f t="shared" si="0"/>
        <v>2.331578947368421</v>
      </c>
    </row>
    <row r="34" spans="1:73" ht="15">
      <c r="A34" s="10" t="s">
        <v>110</v>
      </c>
      <c r="B34" s="8" t="s">
        <v>97</v>
      </c>
      <c r="C34" s="8" t="s">
        <v>100</v>
      </c>
      <c r="D34" s="8">
        <v>1</v>
      </c>
      <c r="E34" s="9">
        <v>55.25</v>
      </c>
      <c r="F34" s="9">
        <v>0.83</v>
      </c>
      <c r="G34" s="9">
        <v>14.78</v>
      </c>
      <c r="H34" s="9">
        <v>7.37</v>
      </c>
      <c r="K34" s="9">
        <v>0.15</v>
      </c>
      <c r="L34" s="9">
        <v>5.52</v>
      </c>
      <c r="M34" s="9">
        <v>7.78</v>
      </c>
      <c r="N34" s="9">
        <v>2.59</v>
      </c>
      <c r="O34" s="9">
        <v>4.3</v>
      </c>
      <c r="P34" s="9">
        <v>0.5</v>
      </c>
      <c r="Q34" s="9">
        <v>0.05</v>
      </c>
      <c r="R34" s="9">
        <v>194</v>
      </c>
      <c r="S34" s="9">
        <v>534</v>
      </c>
      <c r="T34" s="9">
        <v>1161</v>
      </c>
      <c r="U34" s="9">
        <v>3.23</v>
      </c>
      <c r="V34" s="9">
        <v>191</v>
      </c>
      <c r="W34" s="9">
        <v>158</v>
      </c>
      <c r="X34" s="9">
        <v>26.8</v>
      </c>
      <c r="Y34" s="9">
        <v>51</v>
      </c>
      <c r="Z34" s="9">
        <v>20.1</v>
      </c>
      <c r="AA34" s="9">
        <v>131</v>
      </c>
      <c r="AB34" s="9">
        <v>12.4</v>
      </c>
      <c r="AC34" s="9">
        <v>36.7</v>
      </c>
      <c r="AD34" s="9">
        <v>73</v>
      </c>
      <c r="AE34" s="9">
        <v>9.19</v>
      </c>
      <c r="AF34" s="9">
        <v>36.9</v>
      </c>
      <c r="AG34" s="9">
        <v>7</v>
      </c>
      <c r="AH34" s="9">
        <v>1.49</v>
      </c>
      <c r="AI34" s="9">
        <v>5.65</v>
      </c>
      <c r="AJ34" s="9">
        <v>0.73</v>
      </c>
      <c r="AK34" s="9">
        <v>4.35</v>
      </c>
      <c r="AL34" s="9">
        <v>0.76</v>
      </c>
      <c r="AM34" s="9">
        <v>2.21</v>
      </c>
      <c r="AN34" s="9">
        <v>0.32</v>
      </c>
      <c r="AO34" s="9">
        <v>2.13</v>
      </c>
      <c r="AP34" s="9">
        <v>0.31</v>
      </c>
      <c r="AQ34" s="9">
        <v>18.5</v>
      </c>
      <c r="AR34" s="9">
        <v>31.9</v>
      </c>
      <c r="AS34" s="9">
        <v>5.86</v>
      </c>
      <c r="AT34" s="9">
        <v>4.5</v>
      </c>
      <c r="AU34" s="9">
        <v>0.87</v>
      </c>
      <c r="AV34" s="9">
        <v>4</v>
      </c>
      <c r="AW34" s="9">
        <v>52.1</v>
      </c>
      <c r="AX34" s="9">
        <v>64</v>
      </c>
      <c r="AY34" s="9">
        <v>1.5</v>
      </c>
      <c r="AZ34" s="9">
        <v>1.6</v>
      </c>
      <c r="BA34" s="9">
        <v>4.4</v>
      </c>
      <c r="BB34" s="9">
        <v>0.11</v>
      </c>
      <c r="BC34" s="9">
        <v>0</v>
      </c>
      <c r="BD34" s="9">
        <v>1</v>
      </c>
      <c r="BE34" s="9">
        <v>0.17</v>
      </c>
      <c r="BF34" s="9">
        <v>154.85232067510552</v>
      </c>
      <c r="BG34" s="9">
        <v>119.28104575163398</v>
      </c>
      <c r="BH34" s="9">
        <v>96.73684210526315</v>
      </c>
      <c r="BI34" s="9">
        <v>388.4210526315789</v>
      </c>
      <c r="BJ34" s="9">
        <v>45.751633986928105</v>
      </c>
      <c r="BK34" s="9">
        <v>25.68965517241379</v>
      </c>
      <c r="BL34" s="9">
        <v>27.493917274939175</v>
      </c>
      <c r="BM34" s="9">
        <v>19.518716577540104</v>
      </c>
      <c r="BN34" s="9">
        <v>17.125984251968504</v>
      </c>
      <c r="BO34" s="9">
        <v>13.427561837455832</v>
      </c>
      <c r="BP34" s="9">
        <v>13.353474320241691</v>
      </c>
      <c r="BQ34" s="9">
        <v>12.549019607843139</v>
      </c>
      <c r="BR34" s="9">
        <v>12.52941176470588</v>
      </c>
      <c r="BS34" s="9">
        <v>12.204724409448819</v>
      </c>
      <c r="BT34" s="9">
        <v>0.7243303109590622</v>
      </c>
      <c r="BU34" s="9">
        <f t="shared" si="0"/>
        <v>2.0422535211267605</v>
      </c>
    </row>
    <row r="35" spans="1:73" ht="15">
      <c r="A35" s="10" t="s">
        <v>111</v>
      </c>
      <c r="B35" s="8" t="s">
        <v>97</v>
      </c>
      <c r="C35" s="8" t="s">
        <v>100</v>
      </c>
      <c r="D35" s="8">
        <v>1</v>
      </c>
      <c r="E35" s="9">
        <v>53.43</v>
      </c>
      <c r="F35" s="9">
        <v>0.91</v>
      </c>
      <c r="G35" s="9">
        <v>16.27</v>
      </c>
      <c r="H35" s="9">
        <v>8.34</v>
      </c>
      <c r="K35" s="9">
        <v>0.16</v>
      </c>
      <c r="L35" s="9">
        <v>4.58</v>
      </c>
      <c r="M35" s="9">
        <v>7.4</v>
      </c>
      <c r="N35" s="9">
        <v>2.65</v>
      </c>
      <c r="O35" s="9">
        <v>4.33</v>
      </c>
      <c r="P35" s="9">
        <v>0.6</v>
      </c>
      <c r="Q35" s="9">
        <v>0.25</v>
      </c>
      <c r="R35" s="9">
        <v>174</v>
      </c>
      <c r="S35" s="9">
        <v>694</v>
      </c>
      <c r="T35" s="9">
        <v>1594</v>
      </c>
      <c r="U35" s="9">
        <v>7.61</v>
      </c>
      <c r="V35" s="9">
        <v>234</v>
      </c>
      <c r="W35" s="9">
        <v>44</v>
      </c>
      <c r="X35" s="9">
        <v>28.7</v>
      </c>
      <c r="Y35" s="9">
        <v>29</v>
      </c>
      <c r="Z35" s="9">
        <v>21.1</v>
      </c>
      <c r="AA35" s="9">
        <v>156</v>
      </c>
      <c r="AB35" s="9">
        <v>11.7</v>
      </c>
      <c r="AC35" s="9">
        <v>44.3</v>
      </c>
      <c r="AD35" s="9">
        <v>89</v>
      </c>
      <c r="AE35" s="9">
        <v>10.9</v>
      </c>
      <c r="AF35" s="9">
        <v>44.6</v>
      </c>
      <c r="AG35" s="9">
        <v>7.84</v>
      </c>
      <c r="AH35" s="9">
        <v>1.74</v>
      </c>
      <c r="AI35" s="9">
        <v>5.97</v>
      </c>
      <c r="AJ35" s="9">
        <v>0.78</v>
      </c>
      <c r="AK35" s="9">
        <v>4.45</v>
      </c>
      <c r="AL35" s="9">
        <v>0.81</v>
      </c>
      <c r="AM35" s="9">
        <v>2.38</v>
      </c>
      <c r="AN35" s="9">
        <v>0.32</v>
      </c>
      <c r="AO35" s="9">
        <v>2.04</v>
      </c>
      <c r="AP35" s="9">
        <v>0.3</v>
      </c>
      <c r="AQ35" s="9">
        <v>18.1</v>
      </c>
      <c r="AR35" s="9">
        <v>32.2</v>
      </c>
      <c r="AS35" s="9">
        <v>5.68</v>
      </c>
      <c r="AT35" s="9">
        <v>5</v>
      </c>
      <c r="AU35" s="9">
        <v>0.73</v>
      </c>
      <c r="AV35" s="9">
        <v>3.3</v>
      </c>
      <c r="AW35" s="9">
        <v>91</v>
      </c>
      <c r="AX35" s="9">
        <v>133</v>
      </c>
      <c r="AY35" s="9">
        <v>1.7</v>
      </c>
      <c r="AZ35" s="9">
        <v>1.7</v>
      </c>
      <c r="BA35" s="9">
        <v>4</v>
      </c>
      <c r="BB35" s="9">
        <v>0.16</v>
      </c>
      <c r="BC35" s="9">
        <v>0</v>
      </c>
      <c r="BD35" s="9">
        <v>1</v>
      </c>
      <c r="BE35" s="9">
        <v>0.14</v>
      </c>
      <c r="BF35" s="9">
        <v>186.91983122362868</v>
      </c>
      <c r="BG35" s="9">
        <v>145.4248366013072</v>
      </c>
      <c r="BH35" s="9">
        <v>114.73684210526316</v>
      </c>
      <c r="BI35" s="9">
        <v>469.4736842105263</v>
      </c>
      <c r="BJ35" s="9">
        <v>51.24183006535948</v>
      </c>
      <c r="BK35" s="9">
        <v>30</v>
      </c>
      <c r="BL35" s="9">
        <v>29.05109489051095</v>
      </c>
      <c r="BM35" s="9">
        <v>20.855614973262032</v>
      </c>
      <c r="BN35" s="9">
        <v>17.519685039370078</v>
      </c>
      <c r="BO35" s="9">
        <v>14.310954063604242</v>
      </c>
      <c r="BP35" s="9">
        <v>14.380664652567974</v>
      </c>
      <c r="BQ35" s="9">
        <v>12.549019607843139</v>
      </c>
      <c r="BR35" s="9">
        <v>12</v>
      </c>
      <c r="BS35" s="9">
        <v>11.811023622047244</v>
      </c>
      <c r="BT35" s="9">
        <v>0.7775488552728829</v>
      </c>
      <c r="BU35" s="9">
        <f t="shared" si="0"/>
        <v>2.181372549019608</v>
      </c>
    </row>
    <row r="36" spans="1:73" ht="15">
      <c r="A36" s="10" t="s">
        <v>112</v>
      </c>
      <c r="B36" s="8" t="s">
        <v>97</v>
      </c>
      <c r="C36" s="8" t="s">
        <v>100</v>
      </c>
      <c r="D36" s="8">
        <v>1</v>
      </c>
      <c r="E36" s="9">
        <v>52.93</v>
      </c>
      <c r="F36" s="9">
        <v>0.73</v>
      </c>
      <c r="G36" s="9">
        <v>19.84</v>
      </c>
      <c r="H36" s="9">
        <v>6.14</v>
      </c>
      <c r="K36" s="9">
        <v>0.12</v>
      </c>
      <c r="L36" s="9">
        <v>3.59</v>
      </c>
      <c r="M36" s="9">
        <v>8.81</v>
      </c>
      <c r="N36" s="9">
        <v>3.13</v>
      </c>
      <c r="O36" s="9">
        <v>3.05</v>
      </c>
      <c r="P36" s="9">
        <v>0.43</v>
      </c>
      <c r="Q36" s="9">
        <v>0.93</v>
      </c>
      <c r="R36" s="9">
        <v>134</v>
      </c>
      <c r="S36" s="9">
        <v>924</v>
      </c>
      <c r="T36" s="9">
        <v>727</v>
      </c>
      <c r="U36" s="9">
        <v>2.97</v>
      </c>
      <c r="V36" s="9">
        <v>149</v>
      </c>
      <c r="W36" s="9">
        <v>68</v>
      </c>
      <c r="X36" s="9">
        <v>21.3</v>
      </c>
      <c r="Y36" s="9">
        <v>32</v>
      </c>
      <c r="Z36" s="9">
        <v>17.2</v>
      </c>
      <c r="AA36" s="9">
        <v>103</v>
      </c>
      <c r="AB36" s="9">
        <v>11.2</v>
      </c>
      <c r="AC36" s="9">
        <v>36.7</v>
      </c>
      <c r="AD36" s="9">
        <v>69</v>
      </c>
      <c r="AE36" s="9">
        <v>8.7</v>
      </c>
      <c r="AF36" s="9">
        <v>33.3</v>
      </c>
      <c r="AG36" s="9">
        <v>5.88</v>
      </c>
      <c r="AH36" s="9">
        <v>1.75</v>
      </c>
      <c r="AI36" s="9">
        <v>4.17</v>
      </c>
      <c r="AJ36" s="9">
        <v>0.63</v>
      </c>
      <c r="AK36" s="9">
        <v>3.56</v>
      </c>
      <c r="AL36" s="9">
        <v>0.64</v>
      </c>
      <c r="AM36" s="9">
        <v>2.09</v>
      </c>
      <c r="AN36" s="9">
        <v>0.25</v>
      </c>
      <c r="AO36" s="9">
        <v>1.66</v>
      </c>
      <c r="AP36" s="9">
        <v>0.21</v>
      </c>
      <c r="AQ36" s="9">
        <v>22.8</v>
      </c>
      <c r="AR36" s="9">
        <v>35.7</v>
      </c>
      <c r="AS36" s="9">
        <v>6.67</v>
      </c>
      <c r="AT36" s="9">
        <v>3</v>
      </c>
      <c r="AU36" s="9">
        <v>0.61</v>
      </c>
      <c r="AV36" s="9">
        <v>4.9</v>
      </c>
      <c r="AW36" s="9">
        <v>85.1</v>
      </c>
      <c r="AX36" s="9">
        <v>54</v>
      </c>
      <c r="AY36" s="9">
        <v>2.6</v>
      </c>
      <c r="AZ36" s="9">
        <v>0.6</v>
      </c>
      <c r="BA36" s="9">
        <v>3.4</v>
      </c>
      <c r="BB36" s="9">
        <v>0.68</v>
      </c>
      <c r="BC36" s="9">
        <v>0.05</v>
      </c>
      <c r="BD36" s="9">
        <v>1.4</v>
      </c>
      <c r="BE36" s="9">
        <v>0.15</v>
      </c>
      <c r="BF36" s="9">
        <v>154.85232067510552</v>
      </c>
      <c r="BG36" s="9">
        <v>112.74509803921569</v>
      </c>
      <c r="BH36" s="9">
        <v>91.57894736842104</v>
      </c>
      <c r="BI36" s="9">
        <v>350.52631578947364</v>
      </c>
      <c r="BJ36" s="9">
        <v>38.431372549019606</v>
      </c>
      <c r="BK36" s="9">
        <v>30.17241379310345</v>
      </c>
      <c r="BL36" s="9">
        <v>20.29197080291971</v>
      </c>
      <c r="BM36" s="9">
        <v>16.844919786096256</v>
      </c>
      <c r="BN36" s="9">
        <v>14.015748031496063</v>
      </c>
      <c r="BO36" s="9">
        <v>11.307420494699647</v>
      </c>
      <c r="BP36" s="9">
        <v>12.628398791540784</v>
      </c>
      <c r="BQ36" s="9">
        <v>9.803921568627452</v>
      </c>
      <c r="BR36" s="9">
        <v>9.76470588235294</v>
      </c>
      <c r="BS36" s="9">
        <v>8.26771653543307</v>
      </c>
      <c r="BT36" s="9">
        <v>1.0804507943162291</v>
      </c>
      <c r="BU36" s="9">
        <f t="shared" si="0"/>
        <v>2.144578313253012</v>
      </c>
    </row>
    <row r="37" spans="1:73" ht="15">
      <c r="A37" s="10" t="s">
        <v>113</v>
      </c>
      <c r="B37" s="8" t="s">
        <v>97</v>
      </c>
      <c r="C37" s="8" t="s">
        <v>100</v>
      </c>
      <c r="D37" s="8">
        <v>1</v>
      </c>
      <c r="E37" s="9">
        <v>52.83</v>
      </c>
      <c r="F37" s="9">
        <v>0.72</v>
      </c>
      <c r="G37" s="9">
        <v>19.8</v>
      </c>
      <c r="H37" s="9">
        <v>6.14</v>
      </c>
      <c r="K37" s="9">
        <v>0.12</v>
      </c>
      <c r="L37" s="9">
        <v>3.59</v>
      </c>
      <c r="M37" s="9">
        <v>8.76</v>
      </c>
      <c r="N37" s="9">
        <v>3.13</v>
      </c>
      <c r="O37" s="9">
        <v>3.03</v>
      </c>
      <c r="P37" s="9">
        <v>0.43</v>
      </c>
      <c r="Q37" s="9">
        <v>1.01</v>
      </c>
      <c r="R37" s="9">
        <v>140</v>
      </c>
      <c r="S37" s="9">
        <v>893</v>
      </c>
      <c r="T37" s="9">
        <v>714</v>
      </c>
      <c r="U37" s="9">
        <v>2.42</v>
      </c>
      <c r="V37" s="9">
        <v>156</v>
      </c>
      <c r="W37" s="9">
        <v>74</v>
      </c>
      <c r="X37" s="9">
        <v>19.7</v>
      </c>
      <c r="Y37" s="9">
        <v>32</v>
      </c>
      <c r="Z37" s="9">
        <v>17.5</v>
      </c>
      <c r="AA37" s="9">
        <v>132</v>
      </c>
      <c r="AB37" s="9">
        <v>11.9</v>
      </c>
      <c r="AC37" s="9">
        <v>35.7</v>
      </c>
      <c r="AD37" s="9">
        <v>69</v>
      </c>
      <c r="AE37" s="9">
        <v>8.48</v>
      </c>
      <c r="AF37" s="9">
        <v>32.5</v>
      </c>
      <c r="AG37" s="9">
        <v>5.5</v>
      </c>
      <c r="AH37" s="9">
        <v>1.71</v>
      </c>
      <c r="AI37" s="9">
        <v>4.4</v>
      </c>
      <c r="AJ37" s="9">
        <v>0.57</v>
      </c>
      <c r="AK37" s="9">
        <v>3.4</v>
      </c>
      <c r="AL37" s="9">
        <v>0.66</v>
      </c>
      <c r="AM37" s="9">
        <v>1.94</v>
      </c>
      <c r="AN37" s="9">
        <v>0.27</v>
      </c>
      <c r="AO37" s="9">
        <v>1.74</v>
      </c>
      <c r="AP37" s="9">
        <v>0.26</v>
      </c>
      <c r="AQ37" s="9">
        <v>21.8</v>
      </c>
      <c r="AR37" s="9">
        <v>36.3</v>
      </c>
      <c r="AS37" s="9">
        <v>6.12</v>
      </c>
      <c r="AT37" s="9">
        <v>4.2</v>
      </c>
      <c r="AU37" s="9">
        <v>0.8</v>
      </c>
      <c r="AV37" s="9">
        <v>5.3</v>
      </c>
      <c r="AW37" s="9">
        <v>77.8</v>
      </c>
      <c r="AX37" s="9">
        <v>58</v>
      </c>
      <c r="AY37" s="9">
        <v>2.4</v>
      </c>
      <c r="AZ37" s="9">
        <v>0.6</v>
      </c>
      <c r="BA37" s="9">
        <v>3.3</v>
      </c>
      <c r="BB37" s="9">
        <v>0.62</v>
      </c>
      <c r="BC37" s="9">
        <v>0.08</v>
      </c>
      <c r="BD37" s="9">
        <v>1.4</v>
      </c>
      <c r="BE37" s="9">
        <v>0.13</v>
      </c>
      <c r="BF37" s="9">
        <v>150.63291139240508</v>
      </c>
      <c r="BG37" s="9">
        <v>112.74509803921569</v>
      </c>
      <c r="BH37" s="9">
        <v>89.26315789473685</v>
      </c>
      <c r="BI37" s="9">
        <v>342.10526315789474</v>
      </c>
      <c r="BJ37" s="9">
        <v>35.947712418300654</v>
      </c>
      <c r="BK37" s="9">
        <v>29.482758620689655</v>
      </c>
      <c r="BL37" s="9">
        <v>21.411192214111924</v>
      </c>
      <c r="BM37" s="9">
        <v>15.240641711229944</v>
      </c>
      <c r="BN37" s="9">
        <v>13.385826771653543</v>
      </c>
      <c r="BO37" s="9">
        <v>11.660777385159012</v>
      </c>
      <c r="BP37" s="9">
        <v>11.722054380664652</v>
      </c>
      <c r="BQ37" s="9">
        <v>10.588235294117649</v>
      </c>
      <c r="BR37" s="9">
        <v>10.235294117647058</v>
      </c>
      <c r="BS37" s="9">
        <v>10.236220472440946</v>
      </c>
      <c r="BT37" s="9">
        <v>1.0627033811498057</v>
      </c>
      <c r="BU37" s="9">
        <f t="shared" si="0"/>
        <v>1.9540229885057472</v>
      </c>
    </row>
    <row r="38" spans="1:73" ht="15">
      <c r="A38" s="10" t="s">
        <v>114</v>
      </c>
      <c r="B38" s="8" t="s">
        <v>83</v>
      </c>
      <c r="C38" s="8" t="s">
        <v>76</v>
      </c>
      <c r="D38" s="8">
        <v>1</v>
      </c>
      <c r="E38" s="9">
        <v>60.24</v>
      </c>
      <c r="F38" s="9">
        <v>0.73</v>
      </c>
      <c r="G38" s="9">
        <v>16.39</v>
      </c>
      <c r="H38" s="9">
        <v>6.23</v>
      </c>
      <c r="K38" s="9">
        <v>0.1</v>
      </c>
      <c r="L38" s="9">
        <v>3.37</v>
      </c>
      <c r="M38" s="9">
        <v>5.91</v>
      </c>
      <c r="N38" s="9">
        <v>3.72</v>
      </c>
      <c r="O38" s="9">
        <v>2.04</v>
      </c>
      <c r="P38" s="9">
        <v>0.16</v>
      </c>
      <c r="Q38" s="9">
        <v>1.14</v>
      </c>
      <c r="R38" s="9">
        <v>43</v>
      </c>
      <c r="S38" s="9">
        <v>335</v>
      </c>
      <c r="T38" s="9">
        <v>736</v>
      </c>
      <c r="U38" s="9">
        <v>2.66</v>
      </c>
      <c r="V38" s="9">
        <v>148</v>
      </c>
      <c r="W38" s="9">
        <v>28</v>
      </c>
      <c r="X38" s="9">
        <v>14.6</v>
      </c>
      <c r="Y38" s="9">
        <v>15</v>
      </c>
      <c r="Z38" s="9">
        <v>22</v>
      </c>
      <c r="AA38" s="9">
        <v>89</v>
      </c>
      <c r="AB38" s="9">
        <v>8.5</v>
      </c>
      <c r="AC38" s="9">
        <v>23.9</v>
      </c>
      <c r="AD38" s="9">
        <v>46</v>
      </c>
      <c r="AE38" s="9">
        <v>5.64</v>
      </c>
      <c r="AF38" s="9">
        <v>22.2</v>
      </c>
      <c r="AG38" s="9">
        <v>5.13</v>
      </c>
      <c r="AH38" s="9">
        <v>1.02</v>
      </c>
      <c r="AI38" s="9">
        <v>4.39</v>
      </c>
      <c r="AJ38" s="9">
        <v>0.66</v>
      </c>
      <c r="AK38" s="9">
        <v>4.5</v>
      </c>
      <c r="AL38" s="9">
        <v>0.79</v>
      </c>
      <c r="AM38" s="9">
        <v>2.73</v>
      </c>
      <c r="AN38" s="9">
        <v>0.35</v>
      </c>
      <c r="AO38" s="9">
        <v>2.39</v>
      </c>
      <c r="AP38" s="9">
        <v>0.36</v>
      </c>
      <c r="AQ38" s="9">
        <v>12.8</v>
      </c>
      <c r="AR38" s="9">
        <v>7.6</v>
      </c>
      <c r="AS38" s="9">
        <v>3.64</v>
      </c>
      <c r="AT38" s="9">
        <v>2.7</v>
      </c>
      <c r="AU38" s="9">
        <v>0.48</v>
      </c>
      <c r="AV38" s="9">
        <v>0.4</v>
      </c>
      <c r="AW38" s="9">
        <v>5.6</v>
      </c>
      <c r="AX38" s="9">
        <v>22</v>
      </c>
      <c r="AY38" s="9">
        <v>0.3</v>
      </c>
      <c r="AZ38" s="9">
        <v>0.3</v>
      </c>
      <c r="BA38" s="9">
        <v>2.5</v>
      </c>
      <c r="BB38" s="9">
        <v>0.13</v>
      </c>
      <c r="BC38" s="9">
        <v>0</v>
      </c>
      <c r="BD38" s="9">
        <v>0.8</v>
      </c>
      <c r="BE38" s="9">
        <v>0.08</v>
      </c>
      <c r="BF38" s="9">
        <v>100.84388185654008</v>
      </c>
      <c r="BG38" s="9">
        <v>75.16339869281046</v>
      </c>
      <c r="BH38" s="9">
        <v>59.368421052631575</v>
      </c>
      <c r="BI38" s="9">
        <v>233.68421052631578</v>
      </c>
      <c r="BJ38" s="9">
        <v>33.529411764705884</v>
      </c>
      <c r="BK38" s="9">
        <v>17.586206896551722</v>
      </c>
      <c r="BL38" s="9">
        <v>21.362530413625304</v>
      </c>
      <c r="BM38" s="9">
        <v>17.647058823529413</v>
      </c>
      <c r="BN38" s="9">
        <v>17.716535433070867</v>
      </c>
      <c r="BO38" s="9">
        <v>13.957597173144878</v>
      </c>
      <c r="BP38" s="9">
        <v>16.49546827794562</v>
      </c>
      <c r="BQ38" s="9">
        <v>13.72549019607843</v>
      </c>
      <c r="BR38" s="9">
        <v>14.058823529411764</v>
      </c>
      <c r="BS38" s="9">
        <v>14.173228346456693</v>
      </c>
      <c r="BT38" s="9">
        <v>0.6571021134719505</v>
      </c>
      <c r="BU38" s="9">
        <f t="shared" si="0"/>
        <v>1.8828451882845187</v>
      </c>
    </row>
    <row r="39" spans="1:73" ht="15">
      <c r="A39" s="10" t="s">
        <v>115</v>
      </c>
      <c r="B39" s="8" t="s">
        <v>83</v>
      </c>
      <c r="C39" s="8" t="s">
        <v>76</v>
      </c>
      <c r="D39" s="8">
        <v>1</v>
      </c>
      <c r="E39" s="9">
        <v>59.75</v>
      </c>
      <c r="F39" s="9">
        <v>0.72</v>
      </c>
      <c r="G39" s="9">
        <v>16.29</v>
      </c>
      <c r="H39" s="9">
        <v>6.18</v>
      </c>
      <c r="K39" s="9">
        <v>0.11</v>
      </c>
      <c r="L39" s="9">
        <v>3.34</v>
      </c>
      <c r="M39" s="9">
        <v>5.86</v>
      </c>
      <c r="N39" s="9">
        <v>3.61</v>
      </c>
      <c r="O39" s="9">
        <v>2.01</v>
      </c>
      <c r="P39" s="9">
        <v>0.16</v>
      </c>
      <c r="Q39" s="9">
        <v>1.14</v>
      </c>
      <c r="R39" s="9">
        <v>48</v>
      </c>
      <c r="S39" s="9">
        <v>337</v>
      </c>
      <c r="T39" s="9">
        <v>740</v>
      </c>
      <c r="U39" s="9">
        <v>2.71</v>
      </c>
      <c r="V39" s="9">
        <v>158</v>
      </c>
      <c r="W39" s="9">
        <v>30</v>
      </c>
      <c r="X39" s="9">
        <v>14.8</v>
      </c>
      <c r="Y39" s="9">
        <v>15</v>
      </c>
      <c r="Z39" s="9">
        <v>22.8</v>
      </c>
      <c r="AA39" s="9">
        <v>144</v>
      </c>
      <c r="AB39" s="9">
        <v>8.9</v>
      </c>
      <c r="AC39" s="9">
        <v>25</v>
      </c>
      <c r="AD39" s="9">
        <v>47</v>
      </c>
      <c r="AE39" s="9">
        <v>5.88</v>
      </c>
      <c r="AF39" s="9">
        <v>21.2</v>
      </c>
      <c r="AG39" s="9">
        <v>4.55</v>
      </c>
      <c r="AH39" s="9">
        <v>0.97</v>
      </c>
      <c r="AI39" s="9">
        <v>4.55</v>
      </c>
      <c r="AJ39" s="9">
        <v>0.69</v>
      </c>
      <c r="AK39" s="9">
        <v>4.36</v>
      </c>
      <c r="AL39" s="9">
        <v>0.87</v>
      </c>
      <c r="AM39" s="9">
        <v>2.64</v>
      </c>
      <c r="AN39" s="9">
        <v>0.35</v>
      </c>
      <c r="AO39" s="9">
        <v>2.52</v>
      </c>
      <c r="AP39" s="9">
        <v>0.4</v>
      </c>
      <c r="AQ39" s="9">
        <v>13</v>
      </c>
      <c r="AR39" s="9">
        <v>7.9</v>
      </c>
      <c r="AS39" s="9">
        <v>3.89</v>
      </c>
      <c r="AT39" s="9">
        <v>4.4</v>
      </c>
      <c r="AU39" s="9">
        <v>0.66</v>
      </c>
      <c r="AV39" s="9">
        <v>0.4</v>
      </c>
      <c r="AW39" s="9">
        <v>5.9</v>
      </c>
      <c r="AX39" s="9">
        <v>25</v>
      </c>
      <c r="AY39" s="9">
        <v>0.6</v>
      </c>
      <c r="AZ39" s="9">
        <v>0</v>
      </c>
      <c r="BA39" s="9">
        <v>2.6</v>
      </c>
      <c r="BB39" s="9">
        <v>0.1</v>
      </c>
      <c r="BC39" s="9">
        <v>0</v>
      </c>
      <c r="BD39" s="9">
        <v>0.9</v>
      </c>
      <c r="BE39" s="9">
        <v>0.07</v>
      </c>
      <c r="BF39" s="9">
        <v>105.48523206751055</v>
      </c>
      <c r="BG39" s="9">
        <v>76.79738562091504</v>
      </c>
      <c r="BH39" s="9">
        <v>61.89473684210526</v>
      </c>
      <c r="BI39" s="9">
        <v>223.15789473684208</v>
      </c>
      <c r="BJ39" s="9">
        <v>29.73856209150327</v>
      </c>
      <c r="BK39" s="9">
        <v>16.72413793103448</v>
      </c>
      <c r="BL39" s="9">
        <v>22.14111922141119</v>
      </c>
      <c r="BM39" s="9">
        <v>18.449197860962563</v>
      </c>
      <c r="BN39" s="9">
        <v>17.165354330708663</v>
      </c>
      <c r="BO39" s="9">
        <v>15.371024734982333</v>
      </c>
      <c r="BP39" s="9">
        <v>15.95166163141994</v>
      </c>
      <c r="BQ39" s="9">
        <v>13.72549019607843</v>
      </c>
      <c r="BR39" s="9">
        <v>14.823529411764705</v>
      </c>
      <c r="BS39" s="9">
        <v>15.748031496062994</v>
      </c>
      <c r="BT39" s="9">
        <v>0.6517544011776141</v>
      </c>
      <c r="BU39" s="9">
        <f t="shared" si="0"/>
        <v>1.7301587301587302</v>
      </c>
    </row>
    <row r="40" spans="1:73" ht="15">
      <c r="A40" s="10" t="s">
        <v>116</v>
      </c>
      <c r="B40" s="8" t="s">
        <v>83</v>
      </c>
      <c r="C40" s="8" t="s">
        <v>87</v>
      </c>
      <c r="D40" s="8">
        <v>1</v>
      </c>
      <c r="E40" s="9">
        <v>67.34</v>
      </c>
      <c r="F40" s="9">
        <v>0.4</v>
      </c>
      <c r="G40" s="9">
        <v>15.37</v>
      </c>
      <c r="H40" s="9">
        <v>4.15</v>
      </c>
      <c r="K40" s="9">
        <v>0.1</v>
      </c>
      <c r="L40" s="9">
        <v>1.55</v>
      </c>
      <c r="M40" s="9">
        <v>2.86</v>
      </c>
      <c r="N40" s="9">
        <v>2.99</v>
      </c>
      <c r="O40" s="9">
        <v>3.21</v>
      </c>
      <c r="P40" s="9">
        <v>0.09</v>
      </c>
      <c r="Q40" s="9">
        <v>1.55</v>
      </c>
      <c r="R40" s="9">
        <v>71</v>
      </c>
      <c r="S40" s="9">
        <v>257</v>
      </c>
      <c r="T40" s="9">
        <v>990</v>
      </c>
      <c r="U40" s="9">
        <v>4.23</v>
      </c>
      <c r="V40" s="9">
        <v>80</v>
      </c>
      <c r="W40" s="9">
        <v>8</v>
      </c>
      <c r="X40" s="9">
        <v>7.2</v>
      </c>
      <c r="Y40" s="9">
        <v>6</v>
      </c>
      <c r="Z40" s="9">
        <v>13.4</v>
      </c>
      <c r="AA40" s="9">
        <v>92</v>
      </c>
      <c r="AB40" s="9">
        <v>6.1</v>
      </c>
      <c r="AC40" s="9">
        <v>25.6</v>
      </c>
      <c r="AD40" s="9">
        <v>47</v>
      </c>
      <c r="AE40" s="9">
        <v>5.08</v>
      </c>
      <c r="AF40" s="9">
        <v>18.5</v>
      </c>
      <c r="AG40" s="9">
        <v>3.19</v>
      </c>
      <c r="AH40" s="9">
        <v>0.77</v>
      </c>
      <c r="AI40" s="9">
        <v>2.73</v>
      </c>
      <c r="AJ40" s="9">
        <v>0.46</v>
      </c>
      <c r="AK40" s="9">
        <v>2.7</v>
      </c>
      <c r="AL40" s="9">
        <v>0.54</v>
      </c>
      <c r="AM40" s="9">
        <v>1.69</v>
      </c>
      <c r="AN40" s="9">
        <v>0.24</v>
      </c>
      <c r="AO40" s="9">
        <v>1.74</v>
      </c>
      <c r="AP40" s="9">
        <v>0.28</v>
      </c>
      <c r="AQ40" s="9">
        <v>14</v>
      </c>
      <c r="AR40" s="9">
        <v>14.6</v>
      </c>
      <c r="AS40" s="9">
        <v>3.08</v>
      </c>
      <c r="AT40" s="9">
        <v>2.6</v>
      </c>
      <c r="AU40" s="9">
        <v>0.4</v>
      </c>
      <c r="AV40" s="9">
        <v>1.2</v>
      </c>
      <c r="AW40" s="9">
        <v>6.1</v>
      </c>
      <c r="AX40" s="9">
        <v>46</v>
      </c>
      <c r="AY40" s="9">
        <v>0.6</v>
      </c>
      <c r="AZ40" s="9">
        <v>0.4</v>
      </c>
      <c r="BA40" s="9">
        <v>1.5</v>
      </c>
      <c r="BB40" s="9">
        <v>0.13</v>
      </c>
      <c r="BC40" s="9">
        <v>0</v>
      </c>
      <c r="BD40" s="9">
        <v>1.9</v>
      </c>
      <c r="BE40" s="9">
        <v>0.1</v>
      </c>
      <c r="BF40" s="9">
        <v>108.01687763713082</v>
      </c>
      <c r="BG40" s="9">
        <v>76.79738562091504</v>
      </c>
      <c r="BH40" s="9">
        <v>53.473684210526315</v>
      </c>
      <c r="BI40" s="9">
        <v>194.73684210526315</v>
      </c>
      <c r="BJ40" s="9">
        <v>20.84967320261438</v>
      </c>
      <c r="BK40" s="9">
        <v>13.275862068965516</v>
      </c>
      <c r="BL40" s="9">
        <v>13.284671532846716</v>
      </c>
      <c r="BM40" s="9">
        <v>12.29946524064171</v>
      </c>
      <c r="BN40" s="9">
        <v>10.62992125984252</v>
      </c>
      <c r="BO40" s="9">
        <v>9.540636042402827</v>
      </c>
      <c r="BP40" s="9">
        <v>10.211480362537763</v>
      </c>
      <c r="BQ40" s="9">
        <v>9.411764705882353</v>
      </c>
      <c r="BR40" s="9">
        <v>10.235294117647058</v>
      </c>
      <c r="BS40" s="9">
        <v>11.023622047244096</v>
      </c>
      <c r="BT40" s="9">
        <v>0.7976965156953129</v>
      </c>
      <c r="BU40" s="9">
        <f t="shared" si="0"/>
        <v>1.5517241379310347</v>
      </c>
    </row>
    <row r="41" spans="1:73" ht="15">
      <c r="A41" s="10" t="s">
        <v>117</v>
      </c>
      <c r="B41" s="8" t="s">
        <v>83</v>
      </c>
      <c r="C41" s="8" t="s">
        <v>87</v>
      </c>
      <c r="D41" s="8">
        <v>1</v>
      </c>
      <c r="E41" s="9">
        <v>67.1</v>
      </c>
      <c r="F41" s="9">
        <v>0.4</v>
      </c>
      <c r="G41" s="9">
        <v>15.39</v>
      </c>
      <c r="H41" s="9">
        <v>4.05</v>
      </c>
      <c r="K41" s="9">
        <v>0.09</v>
      </c>
      <c r="L41" s="9">
        <v>1.54</v>
      </c>
      <c r="M41" s="9">
        <v>2.85</v>
      </c>
      <c r="N41" s="9">
        <v>2.99</v>
      </c>
      <c r="O41" s="9">
        <v>3.21</v>
      </c>
      <c r="P41" s="9">
        <v>0.09</v>
      </c>
      <c r="Q41" s="9">
        <v>1.67</v>
      </c>
      <c r="R41" s="9">
        <v>81</v>
      </c>
      <c r="S41" s="9">
        <v>258</v>
      </c>
      <c r="T41" s="9">
        <v>995</v>
      </c>
      <c r="U41" s="9">
        <v>4.38</v>
      </c>
      <c r="V41" s="9">
        <v>79</v>
      </c>
      <c r="W41" s="9">
        <v>10</v>
      </c>
      <c r="X41" s="9">
        <v>7</v>
      </c>
      <c r="Y41" s="9">
        <v>5</v>
      </c>
      <c r="Z41" s="9">
        <v>14.5</v>
      </c>
      <c r="AA41" s="9">
        <v>99</v>
      </c>
      <c r="AB41" s="9">
        <v>6.4</v>
      </c>
      <c r="AC41" s="9">
        <v>30.3</v>
      </c>
      <c r="AD41" s="9">
        <v>52</v>
      </c>
      <c r="AE41" s="9">
        <v>5.53</v>
      </c>
      <c r="AF41" s="9">
        <v>20.2</v>
      </c>
      <c r="AG41" s="9">
        <v>3.27</v>
      </c>
      <c r="AH41" s="9">
        <v>0.75</v>
      </c>
      <c r="AI41" s="9">
        <v>2.93</v>
      </c>
      <c r="AJ41" s="9">
        <v>0.42</v>
      </c>
      <c r="AK41" s="9">
        <v>2.62</v>
      </c>
      <c r="AL41" s="9">
        <v>0.54</v>
      </c>
      <c r="AM41" s="9">
        <v>1.65</v>
      </c>
      <c r="AN41" s="9">
        <v>0.25</v>
      </c>
      <c r="AO41" s="9">
        <v>1.78</v>
      </c>
      <c r="AP41" s="9">
        <v>0.26</v>
      </c>
      <c r="AQ41" s="9">
        <v>14.3</v>
      </c>
      <c r="AR41" s="9">
        <v>14.6</v>
      </c>
      <c r="AS41" s="9">
        <v>2.87</v>
      </c>
      <c r="AT41" s="9">
        <v>3.4</v>
      </c>
      <c r="AU41" s="9">
        <v>0.55</v>
      </c>
      <c r="AV41" s="9">
        <v>1.4</v>
      </c>
      <c r="AW41" s="9">
        <v>5.5</v>
      </c>
      <c r="AX41" s="9">
        <v>37</v>
      </c>
      <c r="AY41" s="9">
        <v>0.3</v>
      </c>
      <c r="AZ41" s="9">
        <v>0</v>
      </c>
      <c r="BA41" s="9">
        <v>1.6</v>
      </c>
      <c r="BB41" s="9">
        <v>0.09</v>
      </c>
      <c r="BC41" s="9">
        <v>0</v>
      </c>
      <c r="BD41" s="9">
        <v>0.8</v>
      </c>
      <c r="BE41" s="9">
        <v>0.06</v>
      </c>
      <c r="BF41" s="9">
        <v>127.84810126582279</v>
      </c>
      <c r="BG41" s="9">
        <v>84.9673202614379</v>
      </c>
      <c r="BH41" s="9">
        <v>58.21052631578947</v>
      </c>
      <c r="BI41" s="9">
        <v>212.6315789473684</v>
      </c>
      <c r="BJ41" s="9">
        <v>21.372549019607845</v>
      </c>
      <c r="BK41" s="9">
        <v>12.93103448275862</v>
      </c>
      <c r="BL41" s="9">
        <v>14.257907542579076</v>
      </c>
      <c r="BM41" s="9">
        <v>11.22994652406417</v>
      </c>
      <c r="BN41" s="9">
        <v>10.31496062992126</v>
      </c>
      <c r="BO41" s="9">
        <v>9.540636042402827</v>
      </c>
      <c r="BP41" s="9">
        <v>9.969788519637461</v>
      </c>
      <c r="BQ41" s="9">
        <v>9.803921568627452</v>
      </c>
      <c r="BR41" s="9">
        <v>10.470588235294118</v>
      </c>
      <c r="BS41" s="9">
        <v>10.236220472440946</v>
      </c>
      <c r="BT41" s="9">
        <v>0.7407594692348537</v>
      </c>
      <c r="BU41" s="9">
        <f t="shared" si="0"/>
        <v>1.4719101123595506</v>
      </c>
    </row>
    <row r="42" spans="1:73" ht="15">
      <c r="A42" s="10" t="s">
        <v>118</v>
      </c>
      <c r="B42" s="8" t="s">
        <v>83</v>
      </c>
      <c r="C42" s="8" t="s">
        <v>84</v>
      </c>
      <c r="D42" s="8">
        <v>1</v>
      </c>
      <c r="E42" s="9">
        <v>53.6</v>
      </c>
      <c r="F42" s="9">
        <v>0.84</v>
      </c>
      <c r="G42" s="9">
        <v>18.15</v>
      </c>
      <c r="H42" s="9">
        <v>9.09</v>
      </c>
      <c r="K42" s="9">
        <v>0.18</v>
      </c>
      <c r="L42" s="9">
        <v>4.54</v>
      </c>
      <c r="M42" s="9">
        <v>7.98</v>
      </c>
      <c r="N42" s="9">
        <v>2.81</v>
      </c>
      <c r="O42" s="9">
        <v>1.3</v>
      </c>
      <c r="P42" s="9">
        <v>0.12</v>
      </c>
      <c r="Q42" s="9">
        <v>1.27</v>
      </c>
      <c r="R42" s="9">
        <v>38</v>
      </c>
      <c r="S42" s="9">
        <v>380</v>
      </c>
      <c r="T42" s="9">
        <v>418</v>
      </c>
      <c r="U42" s="9">
        <v>5.74</v>
      </c>
      <c r="V42" s="9">
        <v>290</v>
      </c>
      <c r="W42" s="9">
        <v>18</v>
      </c>
      <c r="X42" s="9">
        <v>23.9</v>
      </c>
      <c r="Y42" s="9">
        <v>13</v>
      </c>
      <c r="Z42" s="9">
        <v>19.9</v>
      </c>
      <c r="AA42" s="9">
        <v>73</v>
      </c>
      <c r="AB42" s="9">
        <v>3.6</v>
      </c>
      <c r="AC42" s="9">
        <v>14.3</v>
      </c>
      <c r="AD42" s="9">
        <v>28</v>
      </c>
      <c r="AE42" s="9">
        <v>3.6</v>
      </c>
      <c r="AF42" s="9">
        <v>15</v>
      </c>
      <c r="AG42" s="9">
        <v>3.65</v>
      </c>
      <c r="AH42" s="9">
        <v>0.96</v>
      </c>
      <c r="AI42" s="9">
        <v>3.56</v>
      </c>
      <c r="AJ42" s="9">
        <v>0.62</v>
      </c>
      <c r="AK42" s="9">
        <v>4.11</v>
      </c>
      <c r="AL42" s="9">
        <v>0.7</v>
      </c>
      <c r="AM42" s="9">
        <v>2.54</v>
      </c>
      <c r="AN42" s="9">
        <v>0.31</v>
      </c>
      <c r="AO42" s="9">
        <v>2.13</v>
      </c>
      <c r="AP42" s="9">
        <v>0.3</v>
      </c>
      <c r="AQ42" s="9">
        <v>4.2</v>
      </c>
      <c r="AR42" s="9">
        <v>8.8</v>
      </c>
      <c r="AS42" s="9">
        <v>0.96</v>
      </c>
      <c r="AT42" s="9">
        <v>1.9</v>
      </c>
      <c r="AU42" s="9">
        <v>0.11</v>
      </c>
      <c r="AV42" s="9">
        <v>1.8</v>
      </c>
      <c r="AW42" s="9">
        <v>22.7</v>
      </c>
      <c r="AX42" s="9">
        <v>80</v>
      </c>
      <c r="AY42" s="9">
        <v>0.5</v>
      </c>
      <c r="AZ42" s="9">
        <v>0.6</v>
      </c>
      <c r="BA42" s="9">
        <v>1.2</v>
      </c>
      <c r="BB42" s="9">
        <v>0.3</v>
      </c>
      <c r="BC42" s="9">
        <v>0</v>
      </c>
      <c r="BD42" s="9">
        <v>3.3</v>
      </c>
      <c r="BE42" s="9">
        <v>0.13</v>
      </c>
      <c r="BF42" s="9">
        <v>60.33755274261604</v>
      </c>
      <c r="BG42" s="9">
        <v>45.751633986928105</v>
      </c>
      <c r="BH42" s="9">
        <v>37.89473684210526</v>
      </c>
      <c r="BI42" s="9">
        <v>157.89473684210526</v>
      </c>
      <c r="BJ42" s="9">
        <v>23.856209150326798</v>
      </c>
      <c r="BK42" s="9">
        <v>16.551724137931032</v>
      </c>
      <c r="BL42" s="9">
        <v>17.32360097323601</v>
      </c>
      <c r="BM42" s="9">
        <v>16.57754010695187</v>
      </c>
      <c r="BN42" s="9">
        <v>16.181102362204726</v>
      </c>
      <c r="BO42" s="9">
        <v>12.367491166077738</v>
      </c>
      <c r="BP42" s="9">
        <v>15.347432024169184</v>
      </c>
      <c r="BQ42" s="9">
        <v>12.15686274509804</v>
      </c>
      <c r="BR42" s="9">
        <v>12.52941176470588</v>
      </c>
      <c r="BS42" s="9">
        <v>11.811023622047244</v>
      </c>
      <c r="BT42" s="9">
        <v>0.8141856370539093</v>
      </c>
      <c r="BU42" s="9">
        <f t="shared" si="0"/>
        <v>1.9295774647887327</v>
      </c>
    </row>
    <row r="43" spans="1:73" ht="15">
      <c r="A43" s="10" t="s">
        <v>119</v>
      </c>
      <c r="B43" s="8" t="s">
        <v>83</v>
      </c>
      <c r="C43" s="8" t="s">
        <v>84</v>
      </c>
      <c r="D43" s="8">
        <v>1</v>
      </c>
      <c r="E43" s="9">
        <v>53.34</v>
      </c>
      <c r="F43" s="9">
        <v>0.83</v>
      </c>
      <c r="G43" s="9">
        <v>18.09</v>
      </c>
      <c r="H43" s="9">
        <v>9</v>
      </c>
      <c r="K43" s="9">
        <v>0.18</v>
      </c>
      <c r="L43" s="9">
        <v>4.52</v>
      </c>
      <c r="M43" s="9">
        <v>7.92</v>
      </c>
      <c r="N43" s="9">
        <v>2.75</v>
      </c>
      <c r="O43" s="9">
        <v>1.29</v>
      </c>
      <c r="P43" s="9">
        <v>0.12</v>
      </c>
      <c r="Q43" s="9">
        <v>1.37</v>
      </c>
      <c r="R43" s="9">
        <v>40</v>
      </c>
      <c r="S43" s="9">
        <v>384</v>
      </c>
      <c r="T43" s="9">
        <v>407</v>
      </c>
      <c r="U43" s="9">
        <v>6.08</v>
      </c>
      <c r="V43" s="9">
        <v>281</v>
      </c>
      <c r="W43" s="9">
        <v>21</v>
      </c>
      <c r="X43" s="9">
        <v>22.2</v>
      </c>
      <c r="Y43" s="9">
        <v>12</v>
      </c>
      <c r="Z43" s="9">
        <v>20.5</v>
      </c>
      <c r="AA43" s="9">
        <v>74</v>
      </c>
      <c r="AB43" s="9">
        <v>3.9</v>
      </c>
      <c r="AC43" s="9">
        <v>14.5</v>
      </c>
      <c r="AD43" s="9">
        <v>27</v>
      </c>
      <c r="AE43" s="9">
        <v>3.6</v>
      </c>
      <c r="AF43" s="9">
        <v>14.4</v>
      </c>
      <c r="AG43" s="9">
        <v>3.46</v>
      </c>
      <c r="AH43" s="9">
        <v>0.98</v>
      </c>
      <c r="AI43" s="9">
        <v>3.8</v>
      </c>
      <c r="AJ43" s="9">
        <v>0.58</v>
      </c>
      <c r="AK43" s="9">
        <v>3.72</v>
      </c>
      <c r="AL43" s="9">
        <v>0.77</v>
      </c>
      <c r="AM43" s="9">
        <v>2.25</v>
      </c>
      <c r="AN43" s="9">
        <v>0.33</v>
      </c>
      <c r="AO43" s="9">
        <v>2.23</v>
      </c>
      <c r="AP43" s="9">
        <v>0.32</v>
      </c>
      <c r="AQ43" s="9">
        <v>4.8</v>
      </c>
      <c r="AR43" s="9">
        <v>9.1</v>
      </c>
      <c r="AS43" s="9">
        <v>0.93</v>
      </c>
      <c r="AT43" s="9">
        <v>2.3</v>
      </c>
      <c r="AU43" s="9">
        <v>0.28</v>
      </c>
      <c r="AV43" s="9">
        <v>1.8</v>
      </c>
      <c r="AW43" s="9">
        <v>22.9</v>
      </c>
      <c r="AX43" s="9">
        <v>75</v>
      </c>
      <c r="AY43" s="9">
        <v>0.5</v>
      </c>
      <c r="AZ43" s="9">
        <v>0.3</v>
      </c>
      <c r="BA43" s="9">
        <v>1.3</v>
      </c>
      <c r="BB43" s="9">
        <v>0.21</v>
      </c>
      <c r="BC43" s="9">
        <v>0</v>
      </c>
      <c r="BD43" s="9">
        <v>0</v>
      </c>
      <c r="BE43" s="9">
        <v>0.13</v>
      </c>
      <c r="BF43" s="9">
        <v>61.18143459915612</v>
      </c>
      <c r="BG43" s="9">
        <v>44.11764705882353</v>
      </c>
      <c r="BH43" s="9">
        <v>37.89473684210526</v>
      </c>
      <c r="BI43" s="9">
        <v>151.57894736842104</v>
      </c>
      <c r="BJ43" s="9">
        <v>22.61437908496732</v>
      </c>
      <c r="BK43" s="9">
        <v>16.89655172413793</v>
      </c>
      <c r="BL43" s="9">
        <v>18.491484184914842</v>
      </c>
      <c r="BM43" s="9">
        <v>15.50802139037433</v>
      </c>
      <c r="BN43" s="9">
        <v>14.645669291338583</v>
      </c>
      <c r="BO43" s="9">
        <v>13.604240282685513</v>
      </c>
      <c r="BP43" s="9">
        <v>13.595166163141993</v>
      </c>
      <c r="BQ43" s="9">
        <v>12.941176470588237</v>
      </c>
      <c r="BR43" s="9">
        <v>13.117647058823529</v>
      </c>
      <c r="BS43" s="9">
        <v>12.598425196850394</v>
      </c>
      <c r="BT43" s="9">
        <v>0.8262659630692792</v>
      </c>
      <c r="BU43" s="9">
        <f t="shared" si="0"/>
        <v>1.6681614349775786</v>
      </c>
    </row>
    <row r="44" spans="1:73" ht="15">
      <c r="A44" s="10" t="s">
        <v>120</v>
      </c>
      <c r="B44" s="8" t="s">
        <v>83</v>
      </c>
      <c r="C44" s="8" t="s">
        <v>84</v>
      </c>
      <c r="D44" s="8">
        <v>1</v>
      </c>
      <c r="E44" s="9">
        <v>48.27</v>
      </c>
      <c r="F44" s="9">
        <v>1.13</v>
      </c>
      <c r="G44" s="9">
        <v>20.64</v>
      </c>
      <c r="H44" s="9">
        <v>9.95</v>
      </c>
      <c r="K44" s="9">
        <v>0.17</v>
      </c>
      <c r="L44" s="9">
        <v>4.28</v>
      </c>
      <c r="M44" s="9">
        <v>10.74</v>
      </c>
      <c r="N44" s="9">
        <v>2.51</v>
      </c>
      <c r="O44" s="9">
        <v>0.89</v>
      </c>
      <c r="P44" s="9">
        <v>0.13</v>
      </c>
      <c r="Q44" s="9">
        <v>0.94</v>
      </c>
      <c r="R44" s="9">
        <v>19</v>
      </c>
      <c r="S44" s="9">
        <v>533</v>
      </c>
      <c r="T44" s="9">
        <v>248</v>
      </c>
      <c r="U44" s="9">
        <v>15.89</v>
      </c>
      <c r="V44" s="9">
        <v>302</v>
      </c>
      <c r="W44" s="9">
        <v>6</v>
      </c>
      <c r="X44" s="9">
        <v>24.6</v>
      </c>
      <c r="Y44" s="9">
        <v>5</v>
      </c>
      <c r="Z44" s="9">
        <v>23.6</v>
      </c>
      <c r="AA44" s="9">
        <v>65</v>
      </c>
      <c r="AB44" s="9">
        <v>4</v>
      </c>
      <c r="AC44" s="9">
        <v>11.5</v>
      </c>
      <c r="AD44" s="9">
        <v>25</v>
      </c>
      <c r="AE44" s="9">
        <v>3.44</v>
      </c>
      <c r="AF44" s="9">
        <v>16.1</v>
      </c>
      <c r="AG44" s="9">
        <v>4.39</v>
      </c>
      <c r="AH44" s="9">
        <v>1.24</v>
      </c>
      <c r="AI44" s="9">
        <v>5.16</v>
      </c>
      <c r="AJ44" s="9">
        <v>0.75</v>
      </c>
      <c r="AK44" s="9">
        <v>4.89</v>
      </c>
      <c r="AL44" s="9">
        <v>0.98</v>
      </c>
      <c r="AM44" s="9">
        <v>2.84</v>
      </c>
      <c r="AN44" s="9">
        <v>0.39</v>
      </c>
      <c r="AO44" s="9">
        <v>2.25</v>
      </c>
      <c r="AP44" s="9">
        <v>0.38</v>
      </c>
      <c r="AQ44" s="9">
        <v>2.8</v>
      </c>
      <c r="AR44" s="9">
        <v>6.3</v>
      </c>
      <c r="AS44" s="9">
        <v>0.89</v>
      </c>
      <c r="AT44" s="9">
        <v>2.3</v>
      </c>
      <c r="AU44" s="9">
        <v>0.28</v>
      </c>
      <c r="AV44" s="9">
        <v>0</v>
      </c>
      <c r="AW44" s="9">
        <v>22</v>
      </c>
      <c r="AX44" s="9">
        <v>82</v>
      </c>
      <c r="AY44" s="9">
        <v>0</v>
      </c>
      <c r="AZ44" s="9">
        <v>0</v>
      </c>
      <c r="BA44" s="9">
        <v>1.3</v>
      </c>
      <c r="BB44" s="9">
        <v>0.05</v>
      </c>
      <c r="BC44" s="9">
        <v>0</v>
      </c>
      <c r="BD44" s="9">
        <v>0.8</v>
      </c>
      <c r="BE44" s="9">
        <v>0.09</v>
      </c>
      <c r="BF44" s="9">
        <v>48.52320675105486</v>
      </c>
      <c r="BG44" s="9">
        <v>40.84967320261438</v>
      </c>
      <c r="BH44" s="9">
        <v>36.21052631578947</v>
      </c>
      <c r="BI44" s="9">
        <v>169.47368421052633</v>
      </c>
      <c r="BJ44" s="9">
        <v>28.692810457516337</v>
      </c>
      <c r="BK44" s="9">
        <v>21.379310344827584</v>
      </c>
      <c r="BL44" s="9">
        <v>25.109489051094894</v>
      </c>
      <c r="BM44" s="9">
        <v>20.053475935828875</v>
      </c>
      <c r="BN44" s="9">
        <v>19.251968503937007</v>
      </c>
      <c r="BO44" s="9">
        <v>17.314487632508833</v>
      </c>
      <c r="BP44" s="9">
        <v>17.160120845921448</v>
      </c>
      <c r="BQ44" s="9">
        <v>15.294117647058824</v>
      </c>
      <c r="BR44" s="9">
        <v>13.235294117647058</v>
      </c>
      <c r="BS44" s="9">
        <v>14.960629921259843</v>
      </c>
      <c r="BT44" s="9">
        <v>0.7965044548980073</v>
      </c>
      <c r="BU44" s="9">
        <f t="shared" si="0"/>
        <v>2.1733333333333333</v>
      </c>
    </row>
    <row r="45" spans="1:73" ht="15">
      <c r="A45" s="10" t="s">
        <v>121</v>
      </c>
      <c r="B45" s="8" t="s">
        <v>83</v>
      </c>
      <c r="C45" s="8" t="s">
        <v>76</v>
      </c>
      <c r="D45" s="8">
        <v>1</v>
      </c>
      <c r="E45" s="9">
        <v>58.9</v>
      </c>
      <c r="F45" s="9">
        <v>0.71</v>
      </c>
      <c r="G45" s="9">
        <v>15.69</v>
      </c>
      <c r="H45" s="9">
        <v>6.71</v>
      </c>
      <c r="K45" s="9">
        <v>0.16</v>
      </c>
      <c r="L45" s="9">
        <v>3.95</v>
      </c>
      <c r="M45" s="9">
        <v>3.82</v>
      </c>
      <c r="N45" s="9">
        <v>3.01</v>
      </c>
      <c r="O45" s="9">
        <v>3.74</v>
      </c>
      <c r="P45" s="9">
        <v>0.15</v>
      </c>
      <c r="Q45" s="9">
        <v>2.22</v>
      </c>
      <c r="R45" s="9">
        <v>103</v>
      </c>
      <c r="S45" s="9">
        <v>396</v>
      </c>
      <c r="T45" s="9">
        <v>999</v>
      </c>
      <c r="U45" s="9">
        <v>8.48</v>
      </c>
      <c r="V45" s="9">
        <v>174</v>
      </c>
      <c r="W45" s="9">
        <v>72</v>
      </c>
      <c r="X45" s="9">
        <v>19.4</v>
      </c>
      <c r="Y45" s="9">
        <v>29</v>
      </c>
      <c r="Z45" s="9">
        <v>19.7</v>
      </c>
      <c r="AA45" s="9">
        <v>142</v>
      </c>
      <c r="AB45" s="9">
        <v>7.3</v>
      </c>
      <c r="AC45" s="9">
        <v>22.2</v>
      </c>
      <c r="AD45" s="9">
        <v>41</v>
      </c>
      <c r="AE45" s="9">
        <v>5.06</v>
      </c>
      <c r="AF45" s="9">
        <v>20.3</v>
      </c>
      <c r="AG45" s="9">
        <v>3.89</v>
      </c>
      <c r="AH45" s="9">
        <v>0.94</v>
      </c>
      <c r="AI45" s="9">
        <v>4.08</v>
      </c>
      <c r="AJ45" s="9">
        <v>0.59</v>
      </c>
      <c r="AK45" s="9">
        <v>3.7</v>
      </c>
      <c r="AL45" s="9">
        <v>0.72</v>
      </c>
      <c r="AM45" s="9">
        <v>2.21</v>
      </c>
      <c r="AN45" s="9">
        <v>0.31</v>
      </c>
      <c r="AO45" s="9">
        <v>2.28</v>
      </c>
      <c r="AP45" s="9">
        <v>0.36</v>
      </c>
      <c r="AQ45" s="9">
        <v>10.8</v>
      </c>
      <c r="AR45" s="9">
        <v>7.1</v>
      </c>
      <c r="AS45" s="9">
        <v>3.5</v>
      </c>
      <c r="AT45" s="9">
        <v>4.4</v>
      </c>
      <c r="AU45" s="9">
        <v>0.59</v>
      </c>
      <c r="AV45" s="9">
        <v>3.2</v>
      </c>
      <c r="AW45" s="9">
        <v>32.7</v>
      </c>
      <c r="AX45" s="9">
        <v>58</v>
      </c>
      <c r="AY45" s="9">
        <v>2.3</v>
      </c>
      <c r="AZ45" s="9">
        <v>0.4</v>
      </c>
      <c r="BA45" s="9">
        <v>1.9</v>
      </c>
      <c r="BB45" s="9">
        <v>0.73</v>
      </c>
      <c r="BC45" s="9">
        <v>0</v>
      </c>
      <c r="BD45" s="9">
        <v>0.9</v>
      </c>
      <c r="BE45" s="9">
        <v>0.06</v>
      </c>
      <c r="BF45" s="9">
        <v>93.67088607594937</v>
      </c>
      <c r="BG45" s="9">
        <v>66.99346405228758</v>
      </c>
      <c r="BH45" s="9">
        <v>53.263157894736835</v>
      </c>
      <c r="BI45" s="9">
        <v>213.68421052631578</v>
      </c>
      <c r="BJ45" s="9">
        <v>25.42483660130719</v>
      </c>
      <c r="BK45" s="9">
        <v>16.206896551724135</v>
      </c>
      <c r="BL45" s="9">
        <v>19.854014598540147</v>
      </c>
      <c r="BM45" s="9">
        <v>15.775401069518715</v>
      </c>
      <c r="BN45" s="9">
        <v>14.566929133858268</v>
      </c>
      <c r="BO45" s="9">
        <v>12.720848056537102</v>
      </c>
      <c r="BP45" s="9">
        <v>13.353474320241691</v>
      </c>
      <c r="BQ45" s="9">
        <v>12.15686274509804</v>
      </c>
      <c r="BR45" s="9">
        <v>13.411764705882351</v>
      </c>
      <c r="BS45" s="9">
        <v>14.173228346456693</v>
      </c>
      <c r="BT45" s="9">
        <v>0.7213509471093661</v>
      </c>
      <c r="BU45" s="9">
        <f t="shared" si="0"/>
        <v>1.6228070175438598</v>
      </c>
    </row>
    <row r="46" spans="1:73" ht="15">
      <c r="A46" s="10" t="s">
        <v>122</v>
      </c>
      <c r="B46" s="8" t="s">
        <v>83</v>
      </c>
      <c r="C46" s="8" t="s">
        <v>76</v>
      </c>
      <c r="D46" s="8">
        <v>1</v>
      </c>
      <c r="E46" s="9">
        <v>56.14</v>
      </c>
      <c r="F46" s="9">
        <v>0.63</v>
      </c>
      <c r="G46" s="9">
        <v>13.63</v>
      </c>
      <c r="H46" s="9">
        <v>8.48</v>
      </c>
      <c r="K46" s="9">
        <v>0.14</v>
      </c>
      <c r="L46" s="9">
        <v>6.6</v>
      </c>
      <c r="M46" s="9">
        <v>6.9</v>
      </c>
      <c r="N46" s="9">
        <v>2.62</v>
      </c>
      <c r="O46" s="9">
        <v>3.02</v>
      </c>
      <c r="P46" s="9">
        <v>0.19</v>
      </c>
      <c r="Q46" s="9">
        <v>1.32</v>
      </c>
      <c r="R46" s="9">
        <v>80</v>
      </c>
      <c r="S46" s="9">
        <v>291</v>
      </c>
      <c r="T46" s="9">
        <v>618</v>
      </c>
      <c r="U46" s="9">
        <v>3.27</v>
      </c>
      <c r="V46" s="9">
        <v>188</v>
      </c>
      <c r="W46" s="9">
        <v>233</v>
      </c>
      <c r="X46" s="9">
        <v>30.1</v>
      </c>
      <c r="Y46" s="9">
        <v>99</v>
      </c>
      <c r="Z46" s="9">
        <v>17.1</v>
      </c>
      <c r="AA46" s="9">
        <v>104</v>
      </c>
      <c r="AB46" s="9">
        <v>5.9</v>
      </c>
      <c r="AC46" s="9">
        <v>32.8</v>
      </c>
      <c r="AD46" s="9">
        <v>56</v>
      </c>
      <c r="AE46" s="9">
        <v>5.78</v>
      </c>
      <c r="AF46" s="9">
        <v>20.2</v>
      </c>
      <c r="AG46" s="9">
        <v>3.85</v>
      </c>
      <c r="AH46" s="9">
        <v>0.78</v>
      </c>
      <c r="AI46" s="9">
        <v>3.55</v>
      </c>
      <c r="AJ46" s="9">
        <v>0.52</v>
      </c>
      <c r="AK46" s="9">
        <v>3.19</v>
      </c>
      <c r="AL46" s="9">
        <v>0.65</v>
      </c>
      <c r="AM46" s="9">
        <v>1.9</v>
      </c>
      <c r="AN46" s="9">
        <v>0.29</v>
      </c>
      <c r="AO46" s="9">
        <v>1.83</v>
      </c>
      <c r="AP46" s="9">
        <v>0.26</v>
      </c>
      <c r="AQ46" s="9">
        <v>10.9</v>
      </c>
      <c r="AR46" s="9">
        <v>10.6</v>
      </c>
      <c r="AS46" s="9">
        <v>2.55</v>
      </c>
      <c r="AT46" s="9">
        <v>3.4</v>
      </c>
      <c r="AU46" s="9">
        <v>0.51</v>
      </c>
      <c r="AV46" s="9">
        <v>3.2</v>
      </c>
      <c r="AW46" s="9">
        <v>51</v>
      </c>
      <c r="AX46" s="9">
        <v>28</v>
      </c>
      <c r="AY46" s="9">
        <v>1.6</v>
      </c>
      <c r="AZ46" s="9">
        <v>2.1</v>
      </c>
      <c r="BA46" s="9">
        <v>2.9</v>
      </c>
      <c r="BB46" s="9">
        <v>0.35</v>
      </c>
      <c r="BC46" s="9">
        <v>0</v>
      </c>
      <c r="BD46" s="9">
        <v>1.2</v>
      </c>
      <c r="BE46" s="9">
        <v>0.06</v>
      </c>
      <c r="BF46" s="9">
        <v>138.39662447257385</v>
      </c>
      <c r="BG46" s="9">
        <v>91.50326797385621</v>
      </c>
      <c r="BH46" s="9">
        <v>60.8421052631579</v>
      </c>
      <c r="BI46" s="9">
        <v>212.6315789473684</v>
      </c>
      <c r="BJ46" s="9">
        <v>25.163398692810457</v>
      </c>
      <c r="BK46" s="9">
        <v>13.448275862068964</v>
      </c>
      <c r="BL46" s="9">
        <v>17.27493917274939</v>
      </c>
      <c r="BM46" s="9">
        <v>13.90374331550802</v>
      </c>
      <c r="BN46" s="9">
        <v>12.559055118110235</v>
      </c>
      <c r="BO46" s="9">
        <v>11.48409893992933</v>
      </c>
      <c r="BP46" s="9">
        <v>11.48036253776435</v>
      </c>
      <c r="BQ46" s="9">
        <v>11.372549019607844</v>
      </c>
      <c r="BR46" s="9">
        <v>10.76470588235294</v>
      </c>
      <c r="BS46" s="9">
        <v>10.236220472440946</v>
      </c>
      <c r="BT46" s="9">
        <v>0.6450207655366953</v>
      </c>
      <c r="BU46" s="9">
        <f t="shared" si="0"/>
        <v>1.7431693989071038</v>
      </c>
    </row>
    <row r="47" spans="1:73" ht="15">
      <c r="A47" s="10" t="s">
        <v>123</v>
      </c>
      <c r="B47" s="8" t="s">
        <v>75</v>
      </c>
      <c r="C47" s="8" t="s">
        <v>76</v>
      </c>
      <c r="D47" s="8">
        <v>1</v>
      </c>
      <c r="E47" s="9">
        <v>55.7</v>
      </c>
      <c r="F47" s="9">
        <v>0.81</v>
      </c>
      <c r="G47" s="9">
        <v>15.09</v>
      </c>
      <c r="H47" s="9">
        <v>7.48</v>
      </c>
      <c r="K47" s="9">
        <v>0.15</v>
      </c>
      <c r="L47" s="9">
        <v>6.81</v>
      </c>
      <c r="M47" s="9">
        <v>7.48</v>
      </c>
      <c r="N47" s="9">
        <v>2.82</v>
      </c>
      <c r="O47" s="9">
        <v>2.59</v>
      </c>
      <c r="P47" s="9">
        <v>0.19</v>
      </c>
      <c r="Q47" s="9">
        <v>0.87</v>
      </c>
      <c r="R47" s="9">
        <v>70</v>
      </c>
      <c r="S47" s="9">
        <v>359</v>
      </c>
      <c r="T47" s="9">
        <v>1185</v>
      </c>
      <c r="U47" s="9">
        <v>2.85</v>
      </c>
      <c r="V47" s="9">
        <v>199</v>
      </c>
      <c r="W47" s="9">
        <v>234</v>
      </c>
      <c r="X47" s="9">
        <v>30.1</v>
      </c>
      <c r="Y47" s="9">
        <v>99</v>
      </c>
      <c r="Z47" s="9">
        <v>18</v>
      </c>
      <c r="AA47" s="9">
        <v>152</v>
      </c>
      <c r="AB47" s="9">
        <v>5.4</v>
      </c>
      <c r="AC47" s="9">
        <v>20</v>
      </c>
      <c r="AD47" s="9">
        <v>40</v>
      </c>
      <c r="AE47" s="9">
        <v>4.66</v>
      </c>
      <c r="AF47" s="9">
        <v>19.2</v>
      </c>
      <c r="AG47" s="9">
        <v>4.07</v>
      </c>
      <c r="AH47" s="9">
        <v>1.13</v>
      </c>
      <c r="AI47" s="9">
        <v>3.7</v>
      </c>
      <c r="AJ47" s="9">
        <v>0.61</v>
      </c>
      <c r="AK47" s="9">
        <v>3.82</v>
      </c>
      <c r="AL47" s="9">
        <v>0.66</v>
      </c>
      <c r="AM47" s="9">
        <v>2.22</v>
      </c>
      <c r="AN47" s="9">
        <v>0.32</v>
      </c>
      <c r="AO47" s="9">
        <v>2</v>
      </c>
      <c r="AP47" s="9">
        <v>0.31</v>
      </c>
      <c r="AQ47" s="9">
        <v>9</v>
      </c>
      <c r="AR47" s="9">
        <v>16.9</v>
      </c>
      <c r="AS47" s="9">
        <v>2.84</v>
      </c>
      <c r="AT47" s="9">
        <v>4</v>
      </c>
      <c r="AU47" s="9">
        <v>0.3</v>
      </c>
      <c r="AV47" s="9">
        <v>2.7</v>
      </c>
      <c r="AW47" s="9">
        <v>119</v>
      </c>
      <c r="AX47" s="9">
        <v>61</v>
      </c>
      <c r="AY47" s="9">
        <v>2.9</v>
      </c>
      <c r="AZ47" s="9">
        <v>1.1</v>
      </c>
      <c r="BA47" s="9">
        <v>1.4</v>
      </c>
      <c r="BB47" s="9">
        <v>0.19</v>
      </c>
      <c r="BC47" s="9">
        <v>0</v>
      </c>
      <c r="BD47" s="9">
        <v>1</v>
      </c>
      <c r="BE47" s="9">
        <v>0.16</v>
      </c>
      <c r="BF47" s="9">
        <v>84.38818565400844</v>
      </c>
      <c r="BG47" s="9">
        <v>65.359477124183</v>
      </c>
      <c r="BH47" s="9">
        <v>49.05263157894737</v>
      </c>
      <c r="BI47" s="9">
        <v>202.10526315789474</v>
      </c>
      <c r="BJ47" s="9">
        <v>26.601307189542485</v>
      </c>
      <c r="BK47" s="9">
        <v>19.48275862068965</v>
      </c>
      <c r="BL47" s="9">
        <v>18.004866180048662</v>
      </c>
      <c r="BM47" s="9">
        <v>16.310160427807485</v>
      </c>
      <c r="BN47" s="9">
        <v>15.039370078740157</v>
      </c>
      <c r="BO47" s="9">
        <v>11.660777385159012</v>
      </c>
      <c r="BP47" s="9">
        <v>13.413897280966768</v>
      </c>
      <c r="BQ47" s="9">
        <v>12.549019607843139</v>
      </c>
      <c r="BR47" s="9">
        <v>11.76470588235294</v>
      </c>
      <c r="BS47" s="9">
        <v>12.204724409448819</v>
      </c>
      <c r="BT47" s="9">
        <v>0.8902336614932581</v>
      </c>
      <c r="BU47" s="9">
        <f t="shared" si="0"/>
        <v>1.91</v>
      </c>
    </row>
    <row r="48" spans="1:73" ht="15">
      <c r="A48" s="10" t="s">
        <v>124</v>
      </c>
      <c r="B48" s="8" t="s">
        <v>75</v>
      </c>
      <c r="C48" s="8" t="s">
        <v>76</v>
      </c>
      <c r="D48" s="8">
        <v>1</v>
      </c>
      <c r="E48" s="9">
        <v>55.3</v>
      </c>
      <c r="F48" s="9">
        <v>0.8</v>
      </c>
      <c r="G48" s="9">
        <v>14.96</v>
      </c>
      <c r="H48" s="9">
        <v>7.37</v>
      </c>
      <c r="K48" s="9">
        <v>0.15</v>
      </c>
      <c r="L48" s="9">
        <v>6.76</v>
      </c>
      <c r="M48" s="9">
        <v>7.39</v>
      </c>
      <c r="N48" s="9">
        <v>2.75</v>
      </c>
      <c r="O48" s="9">
        <v>2.55</v>
      </c>
      <c r="P48" s="9">
        <v>0.19</v>
      </c>
      <c r="Q48" s="9">
        <v>0.99</v>
      </c>
      <c r="R48" s="9">
        <v>73</v>
      </c>
      <c r="S48" s="9">
        <v>354</v>
      </c>
      <c r="T48" s="9">
        <v>1148</v>
      </c>
      <c r="U48" s="9">
        <v>3.22</v>
      </c>
      <c r="V48" s="9">
        <v>199</v>
      </c>
      <c r="W48" s="9">
        <v>223</v>
      </c>
      <c r="X48" s="9">
        <v>28.4</v>
      </c>
      <c r="Y48" s="9">
        <v>94</v>
      </c>
      <c r="Z48" s="9">
        <v>18.5</v>
      </c>
      <c r="AA48" s="9">
        <v>194</v>
      </c>
      <c r="AB48" s="9">
        <v>5.8</v>
      </c>
      <c r="AC48" s="9">
        <v>20</v>
      </c>
      <c r="AD48" s="9">
        <v>38</v>
      </c>
      <c r="AE48" s="9">
        <v>4.56</v>
      </c>
      <c r="AF48" s="9">
        <v>17.9</v>
      </c>
      <c r="AG48" s="9">
        <v>3.89</v>
      </c>
      <c r="AH48" s="9">
        <v>1.04</v>
      </c>
      <c r="AI48" s="9">
        <v>3.83</v>
      </c>
      <c r="AJ48" s="9">
        <v>0.54</v>
      </c>
      <c r="AK48" s="9">
        <v>3.42</v>
      </c>
      <c r="AL48" s="9">
        <v>0.69</v>
      </c>
      <c r="AM48" s="9">
        <v>2.11</v>
      </c>
      <c r="AN48" s="9">
        <v>0.28</v>
      </c>
      <c r="AO48" s="9">
        <v>2.09</v>
      </c>
      <c r="AP48" s="9">
        <v>0.33</v>
      </c>
      <c r="AQ48" s="9">
        <v>7.5</v>
      </c>
      <c r="AR48" s="9">
        <v>16.9</v>
      </c>
      <c r="AS48" s="9">
        <v>2.81</v>
      </c>
      <c r="AT48" s="9">
        <v>5.3</v>
      </c>
      <c r="AU48" s="9">
        <v>0.45</v>
      </c>
      <c r="AV48" s="9">
        <v>2.5</v>
      </c>
      <c r="AW48" s="9">
        <v>116</v>
      </c>
      <c r="AX48" s="9">
        <v>58</v>
      </c>
      <c r="AY48" s="9">
        <v>2.6</v>
      </c>
      <c r="AZ48" s="9">
        <v>1</v>
      </c>
      <c r="BA48" s="9">
        <v>1.7</v>
      </c>
      <c r="BB48" s="9">
        <v>0.18</v>
      </c>
      <c r="BC48" s="9">
        <v>0</v>
      </c>
      <c r="BD48" s="9">
        <v>1</v>
      </c>
      <c r="BE48" s="9">
        <v>0.16</v>
      </c>
      <c r="BF48" s="9">
        <v>84.38818565400844</v>
      </c>
      <c r="BG48" s="9">
        <v>62.091503267973856</v>
      </c>
      <c r="BH48" s="9">
        <v>47.99999999999999</v>
      </c>
      <c r="BI48" s="9">
        <v>188.42105263157893</v>
      </c>
      <c r="BJ48" s="9">
        <v>25.42483660130719</v>
      </c>
      <c r="BK48" s="9">
        <v>17.93103448275862</v>
      </c>
      <c r="BL48" s="9">
        <v>18.637469586374696</v>
      </c>
      <c r="BM48" s="9">
        <v>14.43850267379679</v>
      </c>
      <c r="BN48" s="9">
        <v>13.464566929133857</v>
      </c>
      <c r="BO48" s="9">
        <v>12.190812720848056</v>
      </c>
      <c r="BP48" s="9">
        <v>12.749244712990935</v>
      </c>
      <c r="BQ48" s="9">
        <v>10.980392156862747</v>
      </c>
      <c r="BR48" s="9">
        <v>12.294117647058822</v>
      </c>
      <c r="BS48" s="9">
        <v>12.99212598425197</v>
      </c>
      <c r="BT48" s="9">
        <v>0.8237260234784435</v>
      </c>
      <c r="BU48" s="9">
        <f t="shared" si="0"/>
        <v>1.6363636363636365</v>
      </c>
    </row>
    <row r="49" spans="1:73" ht="15">
      <c r="A49" s="10" t="s">
        <v>125</v>
      </c>
      <c r="B49" s="8" t="s">
        <v>97</v>
      </c>
      <c r="D49" s="8">
        <v>2</v>
      </c>
      <c r="E49" s="9">
        <v>46.51</v>
      </c>
      <c r="F49" s="9">
        <v>0.93</v>
      </c>
      <c r="G49" s="9">
        <v>13.6</v>
      </c>
      <c r="H49" s="9">
        <v>11.29</v>
      </c>
      <c r="K49" s="9">
        <v>0.19</v>
      </c>
      <c r="L49" s="9">
        <v>9.64</v>
      </c>
      <c r="M49" s="9">
        <v>14.15</v>
      </c>
      <c r="N49" s="9">
        <v>1.31</v>
      </c>
      <c r="O49" s="9">
        <v>1.16</v>
      </c>
      <c r="P49" s="9">
        <v>0.86</v>
      </c>
      <c r="Q49" s="9">
        <v>0.66</v>
      </c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</row>
    <row r="50" spans="1:73" ht="15">
      <c r="A50" s="10" t="s">
        <v>126</v>
      </c>
      <c r="B50" s="8" t="s">
        <v>97</v>
      </c>
      <c r="D50" s="8">
        <v>2</v>
      </c>
      <c r="E50" s="9">
        <v>48.88</v>
      </c>
      <c r="F50" s="9">
        <v>1.04</v>
      </c>
      <c r="G50" s="9">
        <v>15.81</v>
      </c>
      <c r="H50" s="9">
        <v>9.04</v>
      </c>
      <c r="K50" s="9">
        <v>0.17</v>
      </c>
      <c r="L50" s="9">
        <v>7.37</v>
      </c>
      <c r="M50" s="9">
        <v>12.29</v>
      </c>
      <c r="N50" s="9">
        <v>2.13</v>
      </c>
      <c r="O50" s="9">
        <v>2.04</v>
      </c>
      <c r="P50" s="9">
        <v>0.69</v>
      </c>
      <c r="Q50" s="9">
        <v>1.2</v>
      </c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</row>
    <row r="51" spans="1:73" ht="15">
      <c r="A51" s="10" t="s">
        <v>127</v>
      </c>
      <c r="B51" s="8" t="s">
        <v>97</v>
      </c>
      <c r="D51" s="8">
        <v>2</v>
      </c>
      <c r="E51" s="9">
        <v>49.49</v>
      </c>
      <c r="F51" s="9">
        <v>1</v>
      </c>
      <c r="G51" s="9">
        <v>16.48</v>
      </c>
      <c r="H51" s="9">
        <v>9.38</v>
      </c>
      <c r="K51" s="9">
        <v>0.16</v>
      </c>
      <c r="L51" s="9">
        <v>6.07</v>
      </c>
      <c r="M51" s="9">
        <v>10.4</v>
      </c>
      <c r="N51" s="9">
        <v>2.29</v>
      </c>
      <c r="O51" s="9">
        <v>1.62</v>
      </c>
      <c r="P51" s="9">
        <v>0.68</v>
      </c>
      <c r="Q51" s="9">
        <v>1.55</v>
      </c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</row>
    <row r="52" spans="1:73" ht="15">
      <c r="A52" s="10" t="s">
        <v>128</v>
      </c>
      <c r="B52" s="8" t="s">
        <v>97</v>
      </c>
      <c r="D52" s="8">
        <v>2</v>
      </c>
      <c r="E52" s="9">
        <v>54.07</v>
      </c>
      <c r="F52" s="9">
        <v>0.86</v>
      </c>
      <c r="G52" s="9">
        <v>16.31</v>
      </c>
      <c r="H52" s="9">
        <v>9.63</v>
      </c>
      <c r="K52" s="9">
        <v>0.25</v>
      </c>
      <c r="L52" s="9">
        <v>5.21</v>
      </c>
      <c r="M52" s="9">
        <v>7.52</v>
      </c>
      <c r="N52" s="9">
        <v>3.33</v>
      </c>
      <c r="O52" s="9">
        <v>2.35</v>
      </c>
      <c r="P52" s="9">
        <v>0.27</v>
      </c>
      <c r="Q52" s="9">
        <v>1.02</v>
      </c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</row>
    <row r="53" spans="1:73" ht="15">
      <c r="A53" s="10" t="s">
        <v>129</v>
      </c>
      <c r="B53" s="8" t="s">
        <v>97</v>
      </c>
      <c r="D53" s="8">
        <v>2</v>
      </c>
      <c r="E53" s="9">
        <v>52.1</v>
      </c>
      <c r="F53" s="9">
        <v>0.95</v>
      </c>
      <c r="G53" s="9">
        <v>15.25</v>
      </c>
      <c r="H53" s="9">
        <v>8.66</v>
      </c>
      <c r="K53" s="9">
        <v>0.15</v>
      </c>
      <c r="L53" s="9">
        <v>5.41</v>
      </c>
      <c r="M53" s="9">
        <v>10.48</v>
      </c>
      <c r="N53" s="9">
        <v>2.49</v>
      </c>
      <c r="O53" s="9">
        <v>3.31</v>
      </c>
      <c r="P53" s="9">
        <v>0.51</v>
      </c>
      <c r="Q53" s="9">
        <v>0.7</v>
      </c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</row>
    <row r="54" spans="1:73" ht="15">
      <c r="A54" s="10" t="s">
        <v>130</v>
      </c>
      <c r="B54" s="8" t="s">
        <v>97</v>
      </c>
      <c r="D54" s="8">
        <v>2</v>
      </c>
      <c r="E54" s="9">
        <v>52.96</v>
      </c>
      <c r="F54" s="9">
        <v>1.02</v>
      </c>
      <c r="G54" s="9">
        <v>16.98</v>
      </c>
      <c r="H54" s="9">
        <v>9.04</v>
      </c>
      <c r="K54" s="9">
        <v>0.17</v>
      </c>
      <c r="L54" s="9">
        <v>4.75</v>
      </c>
      <c r="M54" s="9">
        <v>8.03</v>
      </c>
      <c r="N54" s="9">
        <v>3.11</v>
      </c>
      <c r="O54" s="9">
        <v>2.98</v>
      </c>
      <c r="P54" s="9">
        <v>0.48</v>
      </c>
      <c r="Q54" s="9">
        <v>0.58</v>
      </c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</row>
    <row r="55" spans="1:73" ht="15">
      <c r="A55" s="10" t="s">
        <v>131</v>
      </c>
      <c r="B55" s="8" t="s">
        <v>97</v>
      </c>
      <c r="D55" s="8">
        <v>2</v>
      </c>
      <c r="E55" s="9">
        <v>50.67</v>
      </c>
      <c r="F55" s="9">
        <v>1.09</v>
      </c>
      <c r="G55" s="9">
        <v>17.8</v>
      </c>
      <c r="H55" s="9">
        <v>11.07</v>
      </c>
      <c r="K55" s="9">
        <v>0.19</v>
      </c>
      <c r="L55" s="9">
        <v>4.56</v>
      </c>
      <c r="M55" s="9">
        <v>8.57</v>
      </c>
      <c r="N55" s="9">
        <v>2.82</v>
      </c>
      <c r="O55" s="9">
        <v>2.67</v>
      </c>
      <c r="P55" s="9">
        <v>0.48</v>
      </c>
      <c r="Q55" s="9">
        <v>0.84</v>
      </c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</row>
    <row r="56" spans="1:73" ht="15">
      <c r="A56" s="10" t="s">
        <v>132</v>
      </c>
      <c r="B56" s="8" t="s">
        <v>97</v>
      </c>
      <c r="D56" s="8">
        <v>2</v>
      </c>
      <c r="E56" s="9">
        <v>52.08</v>
      </c>
      <c r="F56" s="9">
        <v>0.95</v>
      </c>
      <c r="G56" s="9">
        <v>14.41</v>
      </c>
      <c r="H56" s="9">
        <v>8.9</v>
      </c>
      <c r="K56" s="9">
        <v>0.16</v>
      </c>
      <c r="L56" s="9">
        <v>6.91</v>
      </c>
      <c r="M56" s="9">
        <v>10.38</v>
      </c>
      <c r="N56" s="9">
        <v>2.06</v>
      </c>
      <c r="O56" s="9">
        <v>2.8</v>
      </c>
      <c r="P56" s="9">
        <v>0.67</v>
      </c>
      <c r="Q56" s="9">
        <v>0.56</v>
      </c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</row>
    <row r="57" spans="1:73" ht="15">
      <c r="A57" s="10" t="s">
        <v>133</v>
      </c>
      <c r="B57" s="8" t="s">
        <v>97</v>
      </c>
      <c r="D57" s="8">
        <v>2</v>
      </c>
      <c r="E57" s="9">
        <v>54.2</v>
      </c>
      <c r="F57" s="9">
        <v>0.94</v>
      </c>
      <c r="G57" s="9">
        <v>16.1</v>
      </c>
      <c r="H57" s="9">
        <v>7.85</v>
      </c>
      <c r="K57" s="9">
        <v>0.15</v>
      </c>
      <c r="L57" s="9">
        <v>4.64</v>
      </c>
      <c r="M57" s="9">
        <v>8.72</v>
      </c>
      <c r="N57" s="9">
        <v>2.83</v>
      </c>
      <c r="O57" s="9">
        <v>3.86</v>
      </c>
      <c r="P57" s="9">
        <v>0.5</v>
      </c>
      <c r="Q57" s="9">
        <v>0.04</v>
      </c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</row>
    <row r="58" spans="1:73" ht="15">
      <c r="A58" s="10" t="s">
        <v>134</v>
      </c>
      <c r="B58" s="8" t="s">
        <v>97</v>
      </c>
      <c r="D58" s="8">
        <v>2</v>
      </c>
      <c r="E58" s="9">
        <v>55.41</v>
      </c>
      <c r="F58" s="9">
        <v>0.93</v>
      </c>
      <c r="G58" s="9">
        <v>15.69</v>
      </c>
      <c r="H58" s="9">
        <v>7.37</v>
      </c>
      <c r="K58" s="9">
        <v>0.14</v>
      </c>
      <c r="L58" s="9">
        <v>4.38</v>
      </c>
      <c r="M58" s="9">
        <v>7.02</v>
      </c>
      <c r="N58" s="9">
        <v>2.63</v>
      </c>
      <c r="O58" s="9">
        <v>4.79</v>
      </c>
      <c r="P58" s="9">
        <v>0.53</v>
      </c>
      <c r="Q58" s="9">
        <v>0.24</v>
      </c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</row>
    <row r="59" spans="1:73" ht="15">
      <c r="A59" s="10" t="s">
        <v>135</v>
      </c>
      <c r="B59" s="8" t="s">
        <v>97</v>
      </c>
      <c r="D59" s="8">
        <v>2</v>
      </c>
      <c r="E59" s="9">
        <v>56.47</v>
      </c>
      <c r="F59" s="9">
        <v>0.93</v>
      </c>
      <c r="G59" s="9">
        <v>15.84</v>
      </c>
      <c r="H59" s="9">
        <v>6.87</v>
      </c>
      <c r="K59" s="9">
        <v>0.14</v>
      </c>
      <c r="L59" s="9">
        <v>3.95</v>
      </c>
      <c r="M59" s="9">
        <v>6.57</v>
      </c>
      <c r="N59" s="9">
        <v>3.02</v>
      </c>
      <c r="O59" s="9">
        <v>4.42</v>
      </c>
      <c r="P59" s="9">
        <v>0.52</v>
      </c>
      <c r="Q59" s="9">
        <v>1.27</v>
      </c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</row>
    <row r="60" spans="1:73" ht="15">
      <c r="A60" s="10" t="s">
        <v>136</v>
      </c>
      <c r="B60" s="8" t="s">
        <v>97</v>
      </c>
      <c r="D60" s="8">
        <v>2</v>
      </c>
      <c r="E60" s="9">
        <v>55.44</v>
      </c>
      <c r="F60" s="9">
        <v>1.05</v>
      </c>
      <c r="G60" s="9">
        <v>16.64</v>
      </c>
      <c r="H60" s="9">
        <v>7.35</v>
      </c>
      <c r="K60" s="9">
        <v>0.17</v>
      </c>
      <c r="L60" s="9">
        <v>4.54</v>
      </c>
      <c r="M60" s="9">
        <v>6.61</v>
      </c>
      <c r="N60" s="9">
        <v>3.08</v>
      </c>
      <c r="O60" s="9">
        <v>4.35</v>
      </c>
      <c r="P60" s="9">
        <v>0.45</v>
      </c>
      <c r="Q60" s="9">
        <v>0.9</v>
      </c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</row>
    <row r="61" spans="1:73" ht="15">
      <c r="A61" s="10" t="s">
        <v>137</v>
      </c>
      <c r="B61" s="8" t="s">
        <v>97</v>
      </c>
      <c r="D61" s="8">
        <v>2</v>
      </c>
      <c r="E61" s="9">
        <v>55.1</v>
      </c>
      <c r="F61" s="9">
        <v>1.03</v>
      </c>
      <c r="G61" s="9">
        <v>16.9</v>
      </c>
      <c r="H61" s="9">
        <v>7.83</v>
      </c>
      <c r="K61" s="9">
        <v>0.15</v>
      </c>
      <c r="L61" s="9">
        <v>4.04</v>
      </c>
      <c r="M61" s="9">
        <v>7.2</v>
      </c>
      <c r="N61" s="9">
        <v>2.64</v>
      </c>
      <c r="O61" s="9">
        <v>3.74</v>
      </c>
      <c r="P61" s="9">
        <v>0.45</v>
      </c>
      <c r="Q61" s="9">
        <v>0.49</v>
      </c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</row>
    <row r="62" spans="1:73" ht="15">
      <c r="A62" s="10" t="s">
        <v>138</v>
      </c>
      <c r="B62" s="8" t="s">
        <v>97</v>
      </c>
      <c r="D62" s="8">
        <v>2</v>
      </c>
      <c r="E62" s="9">
        <v>52.44</v>
      </c>
      <c r="F62" s="9">
        <v>0.99</v>
      </c>
      <c r="G62" s="9">
        <v>16.44</v>
      </c>
      <c r="H62" s="9">
        <v>9.69</v>
      </c>
      <c r="K62" s="9">
        <v>0.16</v>
      </c>
      <c r="L62" s="9">
        <v>4.88</v>
      </c>
      <c r="M62" s="9">
        <v>9.02</v>
      </c>
      <c r="N62" s="9">
        <v>2.5</v>
      </c>
      <c r="O62" s="9">
        <v>2.6</v>
      </c>
      <c r="P62" s="9">
        <v>0.48</v>
      </c>
      <c r="Q62" s="9">
        <v>0.54</v>
      </c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</row>
    <row r="63" spans="1:73" ht="15">
      <c r="A63" s="10" t="s">
        <v>139</v>
      </c>
      <c r="B63" s="8" t="s">
        <v>97</v>
      </c>
      <c r="D63" s="8">
        <v>2</v>
      </c>
      <c r="E63" s="9">
        <v>54.97</v>
      </c>
      <c r="F63" s="9">
        <v>0.9</v>
      </c>
      <c r="G63" s="9">
        <v>16.44</v>
      </c>
      <c r="H63" s="9">
        <v>7.51</v>
      </c>
      <c r="K63" s="9">
        <v>0.14</v>
      </c>
      <c r="L63" s="9">
        <v>4.32</v>
      </c>
      <c r="M63" s="9">
        <v>7.36</v>
      </c>
      <c r="N63" s="9">
        <v>2.78</v>
      </c>
      <c r="O63" s="9">
        <v>3.56</v>
      </c>
      <c r="P63" s="9">
        <v>0.44</v>
      </c>
      <c r="Q63" s="9">
        <v>0.8</v>
      </c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</row>
    <row r="64" spans="1:73" ht="15">
      <c r="A64" s="10" t="s">
        <v>140</v>
      </c>
      <c r="B64" s="8" t="s">
        <v>97</v>
      </c>
      <c r="D64" s="8">
        <v>2</v>
      </c>
      <c r="E64" s="9">
        <v>55.24</v>
      </c>
      <c r="F64" s="9">
        <v>0.9</v>
      </c>
      <c r="G64" s="9">
        <v>16.49</v>
      </c>
      <c r="H64" s="9">
        <v>7.59</v>
      </c>
      <c r="K64" s="9">
        <v>0.15</v>
      </c>
      <c r="L64" s="9">
        <v>4.4</v>
      </c>
      <c r="M64" s="9">
        <v>7.17</v>
      </c>
      <c r="N64" s="9">
        <v>2.86</v>
      </c>
      <c r="O64" s="9">
        <v>3.76</v>
      </c>
      <c r="P64" s="9">
        <v>0.46</v>
      </c>
      <c r="Q64" s="9">
        <v>0.98</v>
      </c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</row>
    <row r="65" spans="1:73" ht="15">
      <c r="A65" s="10" t="s">
        <v>141</v>
      </c>
      <c r="B65" s="8" t="s">
        <v>97</v>
      </c>
      <c r="D65" s="8">
        <v>2</v>
      </c>
      <c r="E65" s="9">
        <v>57.11</v>
      </c>
      <c r="F65" s="9">
        <v>0.86</v>
      </c>
      <c r="G65" s="9">
        <v>16.23</v>
      </c>
      <c r="H65" s="9">
        <v>7.4</v>
      </c>
      <c r="K65" s="9">
        <v>0.13</v>
      </c>
      <c r="L65" s="9">
        <v>3.31</v>
      </c>
      <c r="M65" s="9">
        <v>6.11</v>
      </c>
      <c r="N65" s="9">
        <v>2.67</v>
      </c>
      <c r="O65" s="9">
        <v>4.91</v>
      </c>
      <c r="P65" s="9">
        <v>0.51</v>
      </c>
      <c r="Q65" s="9">
        <v>0.36</v>
      </c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</row>
    <row r="66" spans="1:73" ht="15">
      <c r="A66" s="10" t="s">
        <v>142</v>
      </c>
      <c r="B66" s="8" t="s">
        <v>97</v>
      </c>
      <c r="D66" s="8">
        <v>2</v>
      </c>
      <c r="E66" s="9">
        <v>57.77</v>
      </c>
      <c r="F66" s="9">
        <v>0.86</v>
      </c>
      <c r="G66" s="9">
        <v>16.44</v>
      </c>
      <c r="H66" s="9">
        <v>7.22</v>
      </c>
      <c r="K66" s="9">
        <v>0.12</v>
      </c>
      <c r="L66" s="9">
        <v>3.35</v>
      </c>
      <c r="M66" s="9">
        <v>5.94</v>
      </c>
      <c r="N66" s="9">
        <v>2.65</v>
      </c>
      <c r="O66" s="9">
        <v>4.94</v>
      </c>
      <c r="P66" s="9">
        <v>0.47</v>
      </c>
      <c r="Q66" s="9">
        <v>0.32</v>
      </c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</row>
    <row r="67" spans="1:73" ht="15">
      <c r="A67" s="10" t="s">
        <v>143</v>
      </c>
      <c r="B67" s="8" t="s">
        <v>97</v>
      </c>
      <c r="D67" s="8">
        <v>2</v>
      </c>
      <c r="E67" s="9">
        <v>58.09</v>
      </c>
      <c r="F67" s="9">
        <v>0.74</v>
      </c>
      <c r="G67" s="9">
        <v>17.09</v>
      </c>
      <c r="H67" s="9">
        <v>6.87</v>
      </c>
      <c r="K67" s="9">
        <v>0.12</v>
      </c>
      <c r="L67" s="9">
        <v>3.1</v>
      </c>
      <c r="M67" s="9">
        <v>5.38</v>
      </c>
      <c r="N67" s="9">
        <v>2.95</v>
      </c>
      <c r="O67" s="9">
        <v>5.01</v>
      </c>
      <c r="P67" s="9">
        <v>0.39</v>
      </c>
      <c r="Q67" s="9">
        <v>0.96</v>
      </c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</row>
    <row r="68" spans="1:73" ht="15">
      <c r="A68" s="10" t="s">
        <v>144</v>
      </c>
      <c r="B68" s="8" t="s">
        <v>97</v>
      </c>
      <c r="D68" s="8">
        <v>2</v>
      </c>
      <c r="E68" s="9">
        <v>58.11</v>
      </c>
      <c r="F68" s="9">
        <v>0.7</v>
      </c>
      <c r="G68" s="9">
        <v>16.98</v>
      </c>
      <c r="H68" s="9">
        <v>6.71</v>
      </c>
      <c r="K68" s="9">
        <v>0.12</v>
      </c>
      <c r="L68" s="9">
        <v>2.83</v>
      </c>
      <c r="M68" s="9">
        <v>5.58</v>
      </c>
      <c r="N68" s="9">
        <v>3.06</v>
      </c>
      <c r="O68" s="9">
        <v>4.75</v>
      </c>
      <c r="P68" s="9">
        <v>0.4</v>
      </c>
      <c r="Q68" s="9">
        <v>0.5</v>
      </c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</row>
    <row r="69" spans="1:73" ht="15">
      <c r="A69" s="10" t="s">
        <v>145</v>
      </c>
      <c r="B69" s="8" t="s">
        <v>97</v>
      </c>
      <c r="D69" s="8">
        <v>2</v>
      </c>
      <c r="E69" s="9">
        <v>72.08</v>
      </c>
      <c r="F69" s="9">
        <v>0.26</v>
      </c>
      <c r="G69" s="9">
        <v>13.94</v>
      </c>
      <c r="H69" s="9">
        <v>1.72</v>
      </c>
      <c r="K69" s="9">
        <v>0.02</v>
      </c>
      <c r="L69" s="9">
        <v>0.58</v>
      </c>
      <c r="M69" s="9">
        <v>1.5</v>
      </c>
      <c r="N69" s="9">
        <v>2.45</v>
      </c>
      <c r="O69" s="9">
        <v>5.64</v>
      </c>
      <c r="P69" s="9">
        <v>0.1</v>
      </c>
      <c r="Q69" s="9">
        <v>1.89</v>
      </c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</row>
    <row r="70" spans="1:73" ht="15">
      <c r="A70" s="10" t="s">
        <v>146</v>
      </c>
      <c r="B70" s="8" t="s">
        <v>97</v>
      </c>
      <c r="D70" s="8">
        <v>2</v>
      </c>
      <c r="E70" s="9">
        <v>73.62</v>
      </c>
      <c r="F70" s="9">
        <v>0.19</v>
      </c>
      <c r="G70" s="9">
        <v>13.94</v>
      </c>
      <c r="H70" s="9">
        <v>1.82</v>
      </c>
      <c r="K70" s="9">
        <v>0.02</v>
      </c>
      <c r="L70" s="9">
        <v>0.7</v>
      </c>
      <c r="M70" s="9">
        <v>0.94</v>
      </c>
      <c r="N70" s="9">
        <v>2.93</v>
      </c>
      <c r="O70" s="9">
        <v>5.74</v>
      </c>
      <c r="P70" s="9">
        <v>0.15</v>
      </c>
      <c r="Q70" s="9">
        <v>0.78</v>
      </c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</row>
    <row r="71" spans="1:73" ht="15">
      <c r="A71" s="10" t="s">
        <v>147</v>
      </c>
      <c r="B71" s="8" t="s">
        <v>97</v>
      </c>
      <c r="D71" s="8">
        <v>2</v>
      </c>
      <c r="E71" s="9">
        <v>65.73</v>
      </c>
      <c r="F71" s="9">
        <v>0.49</v>
      </c>
      <c r="G71" s="9">
        <v>14.62</v>
      </c>
      <c r="H71" s="9">
        <v>3.89</v>
      </c>
      <c r="K71" s="9">
        <v>0.06</v>
      </c>
      <c r="L71" s="9">
        <v>1.89</v>
      </c>
      <c r="M71" s="9">
        <v>3.46</v>
      </c>
      <c r="N71" s="9">
        <v>2.36</v>
      </c>
      <c r="O71" s="9">
        <v>6.12</v>
      </c>
      <c r="P71" s="9">
        <v>0.22</v>
      </c>
      <c r="Q71" s="9">
        <v>1.67</v>
      </c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</row>
    <row r="72" spans="1:73" ht="15">
      <c r="A72" s="10" t="s">
        <v>148</v>
      </c>
      <c r="B72" s="8" t="s">
        <v>97</v>
      </c>
      <c r="D72" s="8">
        <v>2</v>
      </c>
      <c r="E72" s="9">
        <v>77.56</v>
      </c>
      <c r="F72" s="9">
        <v>0.18</v>
      </c>
      <c r="G72" s="9">
        <v>12.4</v>
      </c>
      <c r="H72" s="9">
        <v>1.17</v>
      </c>
      <c r="K72" s="9">
        <v>0.01</v>
      </c>
      <c r="L72" s="9">
        <v>0.12</v>
      </c>
      <c r="M72" s="9">
        <v>0.39</v>
      </c>
      <c r="N72" s="9">
        <v>2.16</v>
      </c>
      <c r="O72" s="9">
        <v>5.28</v>
      </c>
      <c r="P72" s="9">
        <v>3</v>
      </c>
      <c r="Q72" s="9">
        <v>1.68</v>
      </c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</row>
    <row r="73" spans="1:73" ht="15">
      <c r="A73" s="10" t="s">
        <v>149</v>
      </c>
      <c r="B73" s="8" t="s">
        <v>97</v>
      </c>
      <c r="D73" s="8">
        <v>2</v>
      </c>
      <c r="E73" s="9">
        <v>77.36</v>
      </c>
      <c r="F73" s="9">
        <v>0.16</v>
      </c>
      <c r="G73" s="9">
        <v>11.78</v>
      </c>
      <c r="H73" s="9">
        <v>1.5</v>
      </c>
      <c r="K73" s="9">
        <v>0.16</v>
      </c>
      <c r="L73" s="9">
        <v>0.14</v>
      </c>
      <c r="M73" s="9">
        <v>0.25</v>
      </c>
      <c r="N73" s="9">
        <v>2.03</v>
      </c>
      <c r="O73" s="9">
        <v>5.65</v>
      </c>
      <c r="P73" s="9">
        <v>0.03</v>
      </c>
      <c r="Q73" s="9">
        <v>1.5</v>
      </c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</row>
    <row r="74" spans="1:73" ht="15">
      <c r="A74" s="10" t="s">
        <v>150</v>
      </c>
      <c r="B74" s="8" t="s">
        <v>97</v>
      </c>
      <c r="D74" s="8">
        <v>2</v>
      </c>
      <c r="E74" s="9">
        <v>75.74</v>
      </c>
      <c r="F74" s="9">
        <v>0.23</v>
      </c>
      <c r="G74" s="9">
        <v>13.56</v>
      </c>
      <c r="H74" s="9">
        <v>0.85</v>
      </c>
      <c r="K74" s="9">
        <v>0.12</v>
      </c>
      <c r="L74" s="9">
        <v>0.23</v>
      </c>
      <c r="M74" s="9">
        <v>0.58</v>
      </c>
      <c r="N74" s="9">
        <v>2.64</v>
      </c>
      <c r="O74" s="9">
        <v>5.44</v>
      </c>
      <c r="P74" s="9">
        <v>0.06</v>
      </c>
      <c r="Q74" s="9">
        <v>1.22</v>
      </c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</row>
    <row r="75" spans="1:73" ht="15">
      <c r="A75" s="10" t="s">
        <v>151</v>
      </c>
      <c r="B75" s="8" t="s">
        <v>97</v>
      </c>
      <c r="D75" s="8">
        <v>2</v>
      </c>
      <c r="E75" s="9">
        <v>73.53</v>
      </c>
      <c r="F75" s="9">
        <v>0.32</v>
      </c>
      <c r="G75" s="9">
        <v>14.39</v>
      </c>
      <c r="H75" s="9">
        <v>1.32</v>
      </c>
      <c r="K75" s="9">
        <v>0.13</v>
      </c>
      <c r="L75" s="9">
        <v>0.51</v>
      </c>
      <c r="M75" s="9">
        <v>0.88</v>
      </c>
      <c r="N75" s="9">
        <v>2.89</v>
      </c>
      <c r="O75" s="9">
        <v>5.03</v>
      </c>
      <c r="P75" s="9">
        <v>0.06</v>
      </c>
      <c r="Q75" s="9">
        <v>1.67</v>
      </c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</row>
    <row r="76" spans="1:73" ht="15">
      <c r="A76" s="10" t="s">
        <v>152</v>
      </c>
      <c r="B76" s="8" t="s">
        <v>97</v>
      </c>
      <c r="D76" s="8">
        <v>2</v>
      </c>
      <c r="E76" s="9">
        <v>50.87</v>
      </c>
      <c r="F76" s="9">
        <v>1.08</v>
      </c>
      <c r="G76" s="9">
        <v>16.74</v>
      </c>
      <c r="H76" s="9">
        <v>10.05</v>
      </c>
      <c r="K76" s="9">
        <v>0.16</v>
      </c>
      <c r="L76" s="9">
        <v>5.42</v>
      </c>
      <c r="M76" s="9">
        <v>9.47</v>
      </c>
      <c r="N76" s="9">
        <v>2.34</v>
      </c>
      <c r="O76" s="9">
        <v>2.95</v>
      </c>
      <c r="P76" s="9">
        <v>0.59</v>
      </c>
      <c r="Q76" s="9">
        <v>0.16</v>
      </c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</row>
    <row r="77" spans="1:73" ht="15">
      <c r="A77" s="10" t="s">
        <v>153</v>
      </c>
      <c r="B77" s="8" t="s">
        <v>97</v>
      </c>
      <c r="D77" s="8">
        <v>2</v>
      </c>
      <c r="E77" s="9">
        <v>52.25</v>
      </c>
      <c r="F77" s="9">
        <v>0.93</v>
      </c>
      <c r="G77" s="9">
        <v>15.73</v>
      </c>
      <c r="H77" s="9">
        <v>8.28</v>
      </c>
      <c r="K77" s="9">
        <v>0.16</v>
      </c>
      <c r="L77" s="9">
        <v>5.44</v>
      </c>
      <c r="M77" s="9">
        <v>9.62</v>
      </c>
      <c r="N77" s="9">
        <v>2.75</v>
      </c>
      <c r="O77" s="9">
        <v>2.84</v>
      </c>
      <c r="P77" s="9">
        <v>0.51</v>
      </c>
      <c r="Q77" s="9">
        <v>0.49</v>
      </c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</row>
    <row r="78" spans="1:73" ht="15">
      <c r="A78" s="10" t="s">
        <v>154</v>
      </c>
      <c r="B78" s="8" t="s">
        <v>97</v>
      </c>
      <c r="D78" s="8">
        <v>2</v>
      </c>
      <c r="E78" s="9">
        <v>51.85</v>
      </c>
      <c r="F78" s="9">
        <v>1</v>
      </c>
      <c r="G78" s="9">
        <v>16.11</v>
      </c>
      <c r="H78" s="9">
        <v>9.35</v>
      </c>
      <c r="K78" s="9">
        <v>0.18</v>
      </c>
      <c r="L78" s="9">
        <v>5.8</v>
      </c>
      <c r="M78" s="9">
        <v>9.73</v>
      </c>
      <c r="N78" s="9">
        <v>2.75</v>
      </c>
      <c r="O78" s="9">
        <v>2.51</v>
      </c>
      <c r="P78" s="9">
        <v>0.53</v>
      </c>
      <c r="Q78" s="9">
        <v>0.34</v>
      </c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</row>
    <row r="79" spans="1:73" ht="15">
      <c r="A79" s="10" t="s">
        <v>155</v>
      </c>
      <c r="B79" s="8" t="s">
        <v>97</v>
      </c>
      <c r="D79" s="8">
        <v>2</v>
      </c>
      <c r="E79" s="9">
        <v>51.41</v>
      </c>
      <c r="F79" s="9">
        <v>0.97</v>
      </c>
      <c r="G79" s="9">
        <v>17.52</v>
      </c>
      <c r="H79" s="9">
        <v>7.28</v>
      </c>
      <c r="K79" s="9">
        <v>0.14</v>
      </c>
      <c r="L79" s="9">
        <v>5.6</v>
      </c>
      <c r="M79" s="9">
        <v>10.68</v>
      </c>
      <c r="N79" s="9">
        <v>2.59</v>
      </c>
      <c r="O79" s="9">
        <v>2.29</v>
      </c>
      <c r="P79" s="9">
        <v>0.62</v>
      </c>
      <c r="Q79" s="9">
        <v>1.14</v>
      </c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</row>
    <row r="80" spans="1:73" ht="15">
      <c r="A80" s="10" t="s">
        <v>156</v>
      </c>
      <c r="B80" s="8" t="s">
        <v>97</v>
      </c>
      <c r="D80" s="8">
        <v>2</v>
      </c>
      <c r="E80" s="9">
        <v>54.57</v>
      </c>
      <c r="F80" s="9">
        <v>0.88</v>
      </c>
      <c r="G80" s="9">
        <v>16.42</v>
      </c>
      <c r="H80" s="9">
        <v>7.83</v>
      </c>
      <c r="K80" s="9">
        <v>0.15</v>
      </c>
      <c r="L80" s="9">
        <v>4.47</v>
      </c>
      <c r="M80" s="9">
        <v>8.13</v>
      </c>
      <c r="N80" s="9">
        <v>2.87</v>
      </c>
      <c r="O80" s="9">
        <v>3.7</v>
      </c>
      <c r="P80" s="9">
        <v>0.54</v>
      </c>
      <c r="Q80" s="9">
        <v>0.09</v>
      </c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</row>
    <row r="81" spans="1:73" ht="15">
      <c r="A81" s="10" t="s">
        <v>157</v>
      </c>
      <c r="B81" s="8" t="s">
        <v>97</v>
      </c>
      <c r="D81" s="8">
        <v>2</v>
      </c>
      <c r="E81" s="9">
        <v>51.64</v>
      </c>
      <c r="F81" s="9">
        <v>1.02</v>
      </c>
      <c r="G81" s="9">
        <v>17.32</v>
      </c>
      <c r="H81" s="9">
        <v>9.18</v>
      </c>
      <c r="K81" s="9">
        <v>0.17</v>
      </c>
      <c r="L81" s="9">
        <v>5.08</v>
      </c>
      <c r="M81" s="9">
        <v>8.18</v>
      </c>
      <c r="N81" s="9">
        <v>2.99</v>
      </c>
      <c r="O81" s="9">
        <v>2.87</v>
      </c>
      <c r="P81" s="9">
        <v>0.49</v>
      </c>
      <c r="Q81" s="9">
        <v>1.03</v>
      </c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</row>
    <row r="82" spans="1:73" ht="15">
      <c r="A82" s="10" t="s">
        <v>158</v>
      </c>
      <c r="B82" s="8" t="s">
        <v>97</v>
      </c>
      <c r="D82" s="8">
        <v>2</v>
      </c>
      <c r="E82" s="9">
        <v>51.64</v>
      </c>
      <c r="F82" s="9">
        <v>1.02</v>
      </c>
      <c r="G82" s="9">
        <v>17.32</v>
      </c>
      <c r="H82" s="9">
        <v>9.18</v>
      </c>
      <c r="K82" s="9">
        <v>0.17</v>
      </c>
      <c r="L82" s="9">
        <v>5.08</v>
      </c>
      <c r="M82" s="9">
        <v>8.18</v>
      </c>
      <c r="N82" s="9">
        <v>2.99</v>
      </c>
      <c r="O82" s="9">
        <v>2.87</v>
      </c>
      <c r="P82" s="9">
        <v>0.49</v>
      </c>
      <c r="Q82" s="9">
        <v>1.03</v>
      </c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</row>
    <row r="83" spans="1:73" ht="15">
      <c r="A83" s="10" t="s">
        <v>159</v>
      </c>
      <c r="B83" s="8" t="s">
        <v>97</v>
      </c>
      <c r="D83" s="8">
        <v>2</v>
      </c>
      <c r="E83" s="9">
        <v>52.06</v>
      </c>
      <c r="F83" s="9">
        <v>0.92</v>
      </c>
      <c r="G83" s="9">
        <v>16.7</v>
      </c>
      <c r="H83" s="9">
        <v>9.93</v>
      </c>
      <c r="K83" s="9">
        <v>0.18</v>
      </c>
      <c r="L83" s="9">
        <v>4.46</v>
      </c>
      <c r="M83" s="9">
        <v>8.96</v>
      </c>
      <c r="N83" s="9">
        <v>2.75</v>
      </c>
      <c r="O83" s="9">
        <v>2.32</v>
      </c>
      <c r="P83" s="9">
        <v>0.51</v>
      </c>
      <c r="Q83" s="9">
        <v>1.7</v>
      </c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</row>
    <row r="84" spans="1:73" ht="15">
      <c r="A84" s="10" t="s">
        <v>160</v>
      </c>
      <c r="B84" s="8" t="s">
        <v>97</v>
      </c>
      <c r="D84" s="8">
        <v>2</v>
      </c>
      <c r="E84" s="9">
        <v>52.57</v>
      </c>
      <c r="F84" s="9">
        <v>0.87</v>
      </c>
      <c r="G84" s="9">
        <v>15.62</v>
      </c>
      <c r="H84" s="9">
        <v>8.94</v>
      </c>
      <c r="K84" s="9">
        <v>0.16</v>
      </c>
      <c r="L84" s="9">
        <v>5.89</v>
      </c>
      <c r="M84" s="9">
        <v>8.25</v>
      </c>
      <c r="N84" s="9">
        <v>2.55</v>
      </c>
      <c r="O84" s="9">
        <v>2.89</v>
      </c>
      <c r="P84" s="9">
        <v>0.5</v>
      </c>
      <c r="Q84" s="9">
        <v>1</v>
      </c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</row>
    <row r="85" spans="1:73" ht="15">
      <c r="A85" s="10" t="s">
        <v>161</v>
      </c>
      <c r="B85" s="8" t="s">
        <v>97</v>
      </c>
      <c r="D85" s="8">
        <v>2</v>
      </c>
      <c r="E85" s="9">
        <v>52.46</v>
      </c>
      <c r="F85" s="9">
        <v>0.77</v>
      </c>
      <c r="G85" s="9">
        <v>19.64</v>
      </c>
      <c r="H85" s="9">
        <v>7.19</v>
      </c>
      <c r="K85" s="9">
        <v>0.13</v>
      </c>
      <c r="L85" s="9">
        <v>3.98</v>
      </c>
      <c r="M85" s="9">
        <v>8.74</v>
      </c>
      <c r="N85" s="9">
        <v>3.01</v>
      </c>
      <c r="O85" s="9">
        <v>2.56</v>
      </c>
      <c r="P85" s="9">
        <v>0.34</v>
      </c>
      <c r="Q85" s="9">
        <v>1.09</v>
      </c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</row>
    <row r="86" spans="1:73" ht="15">
      <c r="A86" s="10" t="s">
        <v>162</v>
      </c>
      <c r="B86" s="8" t="s">
        <v>97</v>
      </c>
      <c r="D86" s="8">
        <v>2</v>
      </c>
      <c r="E86" s="9">
        <v>49.28</v>
      </c>
      <c r="F86" s="9">
        <v>0.9</v>
      </c>
      <c r="G86" s="9">
        <v>16.08</v>
      </c>
      <c r="H86" s="9">
        <v>10.28</v>
      </c>
      <c r="K86" s="9">
        <v>0.17</v>
      </c>
      <c r="L86" s="9">
        <v>6.94</v>
      </c>
      <c r="M86" s="9">
        <v>11.67</v>
      </c>
      <c r="N86" s="9">
        <v>2</v>
      </c>
      <c r="O86" s="9">
        <v>1.63</v>
      </c>
      <c r="P86" s="9">
        <v>0.71</v>
      </c>
      <c r="Q86" s="9">
        <v>0.35</v>
      </c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</row>
    <row r="87" spans="1:73" ht="15">
      <c r="A87" s="10" t="s">
        <v>163</v>
      </c>
      <c r="B87" s="8" t="s">
        <v>97</v>
      </c>
      <c r="D87" s="8">
        <v>2</v>
      </c>
      <c r="E87" s="9">
        <v>51.54</v>
      </c>
      <c r="F87" s="9">
        <v>0.93</v>
      </c>
      <c r="G87" s="9">
        <v>14.77</v>
      </c>
      <c r="H87" s="9">
        <v>9.54</v>
      </c>
      <c r="K87" s="9">
        <v>0.16</v>
      </c>
      <c r="L87" s="9">
        <v>6.26</v>
      </c>
      <c r="M87" s="9">
        <v>10.32</v>
      </c>
      <c r="N87" s="9">
        <v>2.08</v>
      </c>
      <c r="O87" s="9">
        <v>2.91</v>
      </c>
      <c r="P87" s="9">
        <v>0.62</v>
      </c>
      <c r="Q87" s="9">
        <v>0.72</v>
      </c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</row>
    <row r="88" spans="1:73" ht="15">
      <c r="A88" s="10" t="s">
        <v>164</v>
      </c>
      <c r="B88" s="8" t="s">
        <v>97</v>
      </c>
      <c r="D88" s="8">
        <v>2</v>
      </c>
      <c r="E88" s="9">
        <v>52.11</v>
      </c>
      <c r="F88" s="9">
        <v>0.92</v>
      </c>
      <c r="G88" s="9">
        <v>14.82</v>
      </c>
      <c r="H88" s="9">
        <v>8.94</v>
      </c>
      <c r="K88" s="9">
        <v>0.13</v>
      </c>
      <c r="L88" s="9">
        <v>6.29</v>
      </c>
      <c r="M88" s="9">
        <v>9.96</v>
      </c>
      <c r="N88" s="9">
        <v>1.85</v>
      </c>
      <c r="O88" s="9">
        <v>3.66</v>
      </c>
      <c r="P88" s="9">
        <v>0.61</v>
      </c>
      <c r="Q88" s="9">
        <v>0.95</v>
      </c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</row>
    <row r="89" spans="1:73" ht="15">
      <c r="A89" s="10" t="s">
        <v>165</v>
      </c>
      <c r="B89" s="8" t="s">
        <v>97</v>
      </c>
      <c r="D89" s="8">
        <v>2</v>
      </c>
      <c r="E89" s="9">
        <v>51.98</v>
      </c>
      <c r="F89" s="9">
        <v>0.96</v>
      </c>
      <c r="G89" s="9">
        <v>13.67</v>
      </c>
      <c r="H89" s="9">
        <v>9.37</v>
      </c>
      <c r="K89" s="9">
        <v>0.16</v>
      </c>
      <c r="L89" s="9">
        <v>7.26</v>
      </c>
      <c r="M89" s="9">
        <v>9.99</v>
      </c>
      <c r="N89" s="9">
        <v>1.9</v>
      </c>
      <c r="O89" s="9">
        <v>3.41</v>
      </c>
      <c r="P89" s="9">
        <v>0.73</v>
      </c>
      <c r="Q89" s="9">
        <v>0.49</v>
      </c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</row>
    <row r="90" spans="1:73" ht="15">
      <c r="A90" s="10" t="s">
        <v>166</v>
      </c>
      <c r="B90" s="8" t="s">
        <v>97</v>
      </c>
      <c r="D90" s="8">
        <v>2</v>
      </c>
      <c r="E90" s="9">
        <v>48.41</v>
      </c>
      <c r="F90" s="9">
        <v>1.22</v>
      </c>
      <c r="G90" s="9">
        <v>15.6</v>
      </c>
      <c r="H90" s="9">
        <v>8.71</v>
      </c>
      <c r="K90" s="9">
        <v>0.21</v>
      </c>
      <c r="L90" s="9">
        <v>7.95</v>
      </c>
      <c r="M90" s="9">
        <v>11.35</v>
      </c>
      <c r="N90" s="9">
        <v>2.2</v>
      </c>
      <c r="O90" s="9">
        <v>2.6</v>
      </c>
      <c r="P90" s="9">
        <v>0.81</v>
      </c>
      <c r="Q90" s="9">
        <v>0.58</v>
      </c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</row>
    <row r="91" spans="1:73" ht="15">
      <c r="A91" s="10" t="s">
        <v>167</v>
      </c>
      <c r="B91" s="8" t="s">
        <v>97</v>
      </c>
      <c r="D91" s="8">
        <v>2</v>
      </c>
      <c r="E91" s="9">
        <v>55.56</v>
      </c>
      <c r="F91" s="9">
        <v>0.88</v>
      </c>
      <c r="G91" s="9">
        <v>16.28</v>
      </c>
      <c r="H91" s="9">
        <v>7.49</v>
      </c>
      <c r="K91" s="9">
        <v>0.17</v>
      </c>
      <c r="L91" s="9">
        <v>4.83</v>
      </c>
      <c r="M91" s="9">
        <v>7.25</v>
      </c>
      <c r="N91" s="9">
        <v>3</v>
      </c>
      <c r="O91" s="9">
        <v>3.65</v>
      </c>
      <c r="P91" s="9">
        <v>0.33</v>
      </c>
      <c r="Q91" s="9">
        <v>1.13</v>
      </c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</row>
    <row r="92" spans="1:73" ht="15">
      <c r="A92" s="10" t="s">
        <v>168</v>
      </c>
      <c r="B92" s="8" t="s">
        <v>97</v>
      </c>
      <c r="D92" s="8">
        <v>2</v>
      </c>
      <c r="E92" s="9">
        <v>55.9</v>
      </c>
      <c r="F92" s="9">
        <v>0.9</v>
      </c>
      <c r="G92" s="9">
        <v>16.6</v>
      </c>
      <c r="H92" s="9">
        <v>7.22</v>
      </c>
      <c r="K92" s="9">
        <v>0.14</v>
      </c>
      <c r="L92" s="9">
        <v>4.04</v>
      </c>
      <c r="M92" s="9">
        <v>6.82</v>
      </c>
      <c r="N92" s="9">
        <v>2.9</v>
      </c>
      <c r="O92" s="9">
        <v>3.83</v>
      </c>
      <c r="P92" s="9">
        <v>0.45</v>
      </c>
      <c r="Q92" s="9">
        <v>0.61</v>
      </c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</row>
    <row r="93" spans="1:73" ht="15">
      <c r="A93" s="10" t="s">
        <v>169</v>
      </c>
      <c r="B93" s="8" t="s">
        <v>97</v>
      </c>
      <c r="D93" s="8">
        <v>2</v>
      </c>
      <c r="E93" s="9">
        <v>54.69</v>
      </c>
      <c r="F93" s="9">
        <v>0.96</v>
      </c>
      <c r="G93" s="9">
        <v>16.51</v>
      </c>
      <c r="H93" s="9">
        <v>8.29</v>
      </c>
      <c r="K93" s="9">
        <v>0.16</v>
      </c>
      <c r="L93" s="9">
        <v>4.51</v>
      </c>
      <c r="M93" s="9">
        <v>8.24</v>
      </c>
      <c r="N93" s="9">
        <v>2.87</v>
      </c>
      <c r="O93" s="9">
        <v>2.94</v>
      </c>
      <c r="P93" s="9">
        <v>0.4</v>
      </c>
      <c r="Q93" s="9">
        <v>0.22</v>
      </c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</row>
    <row r="94" spans="1:73" ht="15">
      <c r="A94" s="10" t="s">
        <v>170</v>
      </c>
      <c r="B94" s="8" t="s">
        <v>97</v>
      </c>
      <c r="D94" s="8">
        <v>2</v>
      </c>
      <c r="E94" s="9">
        <v>55.22</v>
      </c>
      <c r="F94" s="9">
        <v>0.82</v>
      </c>
      <c r="G94" s="9">
        <v>16.13</v>
      </c>
      <c r="H94" s="9">
        <v>8.08</v>
      </c>
      <c r="K94" s="9">
        <v>0.16</v>
      </c>
      <c r="L94" s="9">
        <v>4.43</v>
      </c>
      <c r="M94" s="9">
        <v>7.07</v>
      </c>
      <c r="N94" s="9">
        <v>2.92</v>
      </c>
      <c r="O94" s="9">
        <v>3.44</v>
      </c>
      <c r="P94" s="9">
        <v>0.46</v>
      </c>
      <c r="Q94" s="9">
        <v>1.13</v>
      </c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</row>
    <row r="95" spans="1:73" ht="15">
      <c r="A95" s="10" t="s">
        <v>171</v>
      </c>
      <c r="B95" s="8" t="s">
        <v>97</v>
      </c>
      <c r="D95" s="8">
        <v>2</v>
      </c>
      <c r="E95" s="9">
        <v>56.53</v>
      </c>
      <c r="F95" s="9">
        <v>0.84</v>
      </c>
      <c r="G95" s="9">
        <v>16.39</v>
      </c>
      <c r="H95" s="9">
        <v>6.82</v>
      </c>
      <c r="K95" s="9">
        <v>0.13</v>
      </c>
      <c r="L95" s="9">
        <v>3.88</v>
      </c>
      <c r="M95" s="9">
        <v>6.54</v>
      </c>
      <c r="N95" s="9">
        <v>2.94</v>
      </c>
      <c r="O95" s="9">
        <v>3.88</v>
      </c>
      <c r="P95" s="9">
        <v>0.42</v>
      </c>
      <c r="Q95" s="9">
        <v>1</v>
      </c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</row>
    <row r="96" spans="1:73" ht="15">
      <c r="A96" s="10" t="s">
        <v>172</v>
      </c>
      <c r="B96" s="8" t="s">
        <v>97</v>
      </c>
      <c r="D96" s="8">
        <v>2</v>
      </c>
      <c r="E96" s="9">
        <v>53.52</v>
      </c>
      <c r="F96" s="9">
        <v>0.92</v>
      </c>
      <c r="G96" s="9">
        <v>16.66</v>
      </c>
      <c r="H96" s="9">
        <v>9.32</v>
      </c>
      <c r="K96" s="9">
        <v>0.16</v>
      </c>
      <c r="L96" s="9">
        <v>4.73</v>
      </c>
      <c r="M96" s="9">
        <v>8.69</v>
      </c>
      <c r="N96" s="9">
        <v>2.53</v>
      </c>
      <c r="O96" s="9">
        <v>3.03</v>
      </c>
      <c r="P96" s="9">
        <v>0.47</v>
      </c>
      <c r="Q96" s="9">
        <v>0.38</v>
      </c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</row>
    <row r="97" spans="1:73" ht="15">
      <c r="A97" s="10" t="s">
        <v>173</v>
      </c>
      <c r="B97" s="8" t="s">
        <v>97</v>
      </c>
      <c r="D97" s="8">
        <v>2</v>
      </c>
      <c r="E97" s="9">
        <v>62.68</v>
      </c>
      <c r="F97" s="9">
        <v>0.6</v>
      </c>
      <c r="G97" s="9">
        <v>15.76</v>
      </c>
      <c r="H97" s="9">
        <v>5.46</v>
      </c>
      <c r="K97" s="9">
        <v>0.14</v>
      </c>
      <c r="L97" s="9">
        <v>2.84</v>
      </c>
      <c r="M97" s="9">
        <v>4.89</v>
      </c>
      <c r="N97" s="9">
        <v>3.1</v>
      </c>
      <c r="O97" s="9">
        <v>3.9</v>
      </c>
      <c r="P97" s="9">
        <v>0.29</v>
      </c>
      <c r="Q97" s="9">
        <v>0.8</v>
      </c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</row>
    <row r="98" spans="1:73" ht="15">
      <c r="A98" s="10" t="s">
        <v>174</v>
      </c>
      <c r="B98" s="8" t="s">
        <v>97</v>
      </c>
      <c r="D98" s="8">
        <v>2</v>
      </c>
      <c r="E98" s="9">
        <v>56.35</v>
      </c>
      <c r="F98" s="9">
        <v>0.82</v>
      </c>
      <c r="G98" s="9">
        <v>15.62</v>
      </c>
      <c r="H98" s="9">
        <v>7.44</v>
      </c>
      <c r="K98" s="9">
        <v>0.13</v>
      </c>
      <c r="L98" s="9">
        <v>4.46</v>
      </c>
      <c r="M98" s="9">
        <v>6.91</v>
      </c>
      <c r="N98" s="9">
        <v>2.84</v>
      </c>
      <c r="O98" s="9">
        <v>4.26</v>
      </c>
      <c r="P98" s="9">
        <v>0.41</v>
      </c>
      <c r="Q98" s="9">
        <v>0.43</v>
      </c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</row>
    <row r="99" spans="1:73" ht="15">
      <c r="A99" s="10" t="s">
        <v>175</v>
      </c>
      <c r="B99" s="8" t="s">
        <v>97</v>
      </c>
      <c r="D99" s="8">
        <v>2</v>
      </c>
      <c r="E99" s="9">
        <v>59.2</v>
      </c>
      <c r="F99" s="9">
        <v>0.78</v>
      </c>
      <c r="G99" s="9">
        <v>15.55</v>
      </c>
      <c r="H99" s="9">
        <v>6.06</v>
      </c>
      <c r="K99" s="9">
        <v>0.12</v>
      </c>
      <c r="L99" s="9">
        <v>4.34</v>
      </c>
      <c r="M99" s="9">
        <v>5.55</v>
      </c>
      <c r="N99" s="9">
        <v>2.88</v>
      </c>
      <c r="O99" s="9">
        <v>4.44</v>
      </c>
      <c r="P99" s="9">
        <v>0.47</v>
      </c>
      <c r="Q99" s="9">
        <v>0.4</v>
      </c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</row>
    <row r="100" spans="1:73" ht="15">
      <c r="A100" s="10" t="s">
        <v>176</v>
      </c>
      <c r="B100" s="8" t="s">
        <v>97</v>
      </c>
      <c r="D100" s="8">
        <v>2</v>
      </c>
      <c r="E100" s="9">
        <v>56.53</v>
      </c>
      <c r="F100" s="9">
        <v>0.9</v>
      </c>
      <c r="G100" s="9">
        <v>15.44</v>
      </c>
      <c r="H100" s="9">
        <v>7.11</v>
      </c>
      <c r="K100" s="9">
        <v>0.13</v>
      </c>
      <c r="L100" s="9">
        <v>4.3</v>
      </c>
      <c r="M100" s="9">
        <v>6.72</v>
      </c>
      <c r="N100" s="9">
        <v>2.81</v>
      </c>
      <c r="O100" s="9">
        <v>4.63</v>
      </c>
      <c r="P100" s="9">
        <v>0.55</v>
      </c>
      <c r="Q100" s="9">
        <v>0.07</v>
      </c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</row>
    <row r="101" spans="1:73" ht="15">
      <c r="A101" s="10" t="s">
        <v>177</v>
      </c>
      <c r="B101" s="8" t="s">
        <v>97</v>
      </c>
      <c r="D101" s="8">
        <v>2</v>
      </c>
      <c r="E101" s="9">
        <v>55.8</v>
      </c>
      <c r="F101" s="9">
        <v>0.85</v>
      </c>
      <c r="G101" s="9">
        <v>15.98</v>
      </c>
      <c r="H101" s="9">
        <v>7.27</v>
      </c>
      <c r="K101" s="9">
        <v>0.13</v>
      </c>
      <c r="L101" s="9">
        <v>4.56</v>
      </c>
      <c r="M101" s="9">
        <v>7.93</v>
      </c>
      <c r="N101" s="9">
        <v>2.78</v>
      </c>
      <c r="O101" s="9">
        <v>3.96</v>
      </c>
      <c r="P101" s="9">
        <v>0.39</v>
      </c>
      <c r="Q101" s="9">
        <v>0.19</v>
      </c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</row>
    <row r="102" spans="1:73" ht="15">
      <c r="A102" s="10" t="s">
        <v>178</v>
      </c>
      <c r="B102" s="8" t="s">
        <v>97</v>
      </c>
      <c r="D102" s="8">
        <v>2</v>
      </c>
      <c r="E102" s="9">
        <v>57.11</v>
      </c>
      <c r="F102" s="9">
        <v>0.82</v>
      </c>
      <c r="G102" s="9">
        <v>15.83</v>
      </c>
      <c r="H102" s="9">
        <v>6.34</v>
      </c>
      <c r="K102" s="9">
        <v>0.12</v>
      </c>
      <c r="L102" s="9">
        <v>3.52</v>
      </c>
      <c r="M102" s="9">
        <v>6.48</v>
      </c>
      <c r="N102" s="9">
        <v>2.9</v>
      </c>
      <c r="O102" s="9">
        <v>4.74</v>
      </c>
      <c r="P102" s="9">
        <v>0.8</v>
      </c>
      <c r="Q102" s="9">
        <v>0.51</v>
      </c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</row>
    <row r="103" spans="1:73" ht="15">
      <c r="A103" s="10" t="s">
        <v>179</v>
      </c>
      <c r="B103" s="8" t="s">
        <v>97</v>
      </c>
      <c r="D103" s="8">
        <v>2</v>
      </c>
      <c r="E103" s="9">
        <v>57.53</v>
      </c>
      <c r="F103" s="9">
        <v>0.93</v>
      </c>
      <c r="G103" s="9">
        <v>16.47</v>
      </c>
      <c r="H103" s="9">
        <v>6.67</v>
      </c>
      <c r="K103" s="9">
        <v>0.13</v>
      </c>
      <c r="L103" s="9">
        <v>3.5</v>
      </c>
      <c r="M103" s="9">
        <v>5.38</v>
      </c>
      <c r="N103" s="9">
        <v>3.88</v>
      </c>
      <c r="O103" s="9">
        <v>4.49</v>
      </c>
      <c r="P103" s="9">
        <v>0.56</v>
      </c>
      <c r="Q103" s="9">
        <v>0.53</v>
      </c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</row>
    <row r="104" spans="1:73" ht="15">
      <c r="A104" s="10" t="s">
        <v>180</v>
      </c>
      <c r="B104" s="8" t="s">
        <v>97</v>
      </c>
      <c r="D104" s="8">
        <v>2</v>
      </c>
      <c r="E104" s="9">
        <v>56.07</v>
      </c>
      <c r="F104" s="9">
        <v>0.74</v>
      </c>
      <c r="G104" s="9">
        <v>16.07</v>
      </c>
      <c r="H104" s="9">
        <v>7.63</v>
      </c>
      <c r="K104" s="9">
        <v>0.13</v>
      </c>
      <c r="L104" s="9">
        <v>3.78</v>
      </c>
      <c r="M104" s="9">
        <v>6.57</v>
      </c>
      <c r="N104" s="9">
        <v>3</v>
      </c>
      <c r="O104" s="9">
        <v>4.67</v>
      </c>
      <c r="P104" s="9">
        <v>0.5</v>
      </c>
      <c r="Q104" s="9">
        <v>0.43</v>
      </c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</row>
    <row r="105" spans="1:73" ht="15">
      <c r="A105" s="10" t="s">
        <v>181</v>
      </c>
      <c r="B105" s="8" t="s">
        <v>97</v>
      </c>
      <c r="D105" s="8">
        <v>2</v>
      </c>
      <c r="E105" s="9">
        <v>56.27</v>
      </c>
      <c r="F105" s="9">
        <v>0.86</v>
      </c>
      <c r="G105" s="9">
        <v>16.52</v>
      </c>
      <c r="H105" s="9">
        <v>7.52</v>
      </c>
      <c r="K105" s="9">
        <v>0.12</v>
      </c>
      <c r="L105" s="9">
        <v>3.06</v>
      </c>
      <c r="M105" s="9">
        <v>6.31</v>
      </c>
      <c r="N105" s="9">
        <v>2.73</v>
      </c>
      <c r="O105" s="9">
        <v>4.78</v>
      </c>
      <c r="P105" s="9">
        <v>0.51</v>
      </c>
      <c r="Q105" s="9">
        <v>0.42</v>
      </c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</row>
    <row r="106" spans="1:73" ht="15">
      <c r="A106" s="10" t="s">
        <v>182</v>
      </c>
      <c r="B106" s="8" t="s">
        <v>97</v>
      </c>
      <c r="D106" s="8">
        <v>2</v>
      </c>
      <c r="E106" s="9">
        <v>56.16</v>
      </c>
      <c r="F106" s="9">
        <v>0.86</v>
      </c>
      <c r="G106" s="9">
        <v>15.72</v>
      </c>
      <c r="H106" s="9">
        <v>7.56</v>
      </c>
      <c r="K106" s="9">
        <v>0.11</v>
      </c>
      <c r="L106" s="9">
        <v>4.01</v>
      </c>
      <c r="M106" s="9">
        <v>6.87</v>
      </c>
      <c r="N106" s="9">
        <v>2.52</v>
      </c>
      <c r="O106" s="9">
        <v>5.11</v>
      </c>
      <c r="P106" s="9">
        <v>0.58</v>
      </c>
      <c r="Q106" s="9">
        <v>1.08</v>
      </c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</row>
    <row r="107" spans="1:73" ht="15">
      <c r="A107" s="10" t="s">
        <v>183</v>
      </c>
      <c r="B107" s="8" t="s">
        <v>97</v>
      </c>
      <c r="D107" s="8">
        <v>2</v>
      </c>
      <c r="E107" s="9">
        <v>56.14</v>
      </c>
      <c r="F107" s="9">
        <v>0.87</v>
      </c>
      <c r="G107" s="9">
        <v>16.19</v>
      </c>
      <c r="H107" s="9">
        <v>7.61</v>
      </c>
      <c r="K107" s="9">
        <v>0.12</v>
      </c>
      <c r="L107" s="9">
        <v>4.11</v>
      </c>
      <c r="M107" s="9">
        <v>6.62</v>
      </c>
      <c r="N107" s="9">
        <v>2.52</v>
      </c>
      <c r="O107" s="9">
        <v>4.96</v>
      </c>
      <c r="P107" s="9">
        <v>0.53</v>
      </c>
      <c r="Q107" s="9">
        <v>0.31</v>
      </c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</row>
    <row r="108" spans="1:73" ht="15">
      <c r="A108" s="10" t="s">
        <v>184</v>
      </c>
      <c r="B108" s="8" t="s">
        <v>97</v>
      </c>
      <c r="D108" s="8">
        <v>2</v>
      </c>
      <c r="E108" s="9">
        <v>55.75</v>
      </c>
      <c r="F108" s="9">
        <v>0.87</v>
      </c>
      <c r="G108" s="9">
        <v>16.27</v>
      </c>
      <c r="H108" s="9">
        <v>7.55</v>
      </c>
      <c r="K108" s="9">
        <v>0.14</v>
      </c>
      <c r="L108" s="9">
        <v>4.12</v>
      </c>
      <c r="M108" s="9">
        <v>5.94</v>
      </c>
      <c r="N108" s="9">
        <v>3.08</v>
      </c>
      <c r="O108" s="9">
        <v>4.16</v>
      </c>
      <c r="P108" s="9">
        <v>0.45</v>
      </c>
      <c r="Q108" s="9">
        <v>1.39</v>
      </c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</row>
    <row r="109" spans="1:73" ht="15">
      <c r="A109" s="10" t="s">
        <v>185</v>
      </c>
      <c r="B109" s="8" t="s">
        <v>97</v>
      </c>
      <c r="D109" s="8">
        <v>2</v>
      </c>
      <c r="E109" s="9">
        <v>54.38</v>
      </c>
      <c r="F109" s="9">
        <v>0.91</v>
      </c>
      <c r="G109" s="9">
        <v>14.91</v>
      </c>
      <c r="H109" s="9">
        <v>7.98</v>
      </c>
      <c r="K109" s="9">
        <v>0.14</v>
      </c>
      <c r="L109" s="9">
        <v>4.96</v>
      </c>
      <c r="M109" s="9">
        <v>8.87</v>
      </c>
      <c r="N109" s="9">
        <v>2.49</v>
      </c>
      <c r="O109" s="9">
        <v>4.15</v>
      </c>
      <c r="P109" s="9">
        <v>0.57</v>
      </c>
      <c r="Q109" s="9">
        <v>0.12</v>
      </c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</row>
    <row r="110" spans="1:73" ht="15">
      <c r="A110" s="10" t="s">
        <v>186</v>
      </c>
      <c r="B110" s="8" t="s">
        <v>97</v>
      </c>
      <c r="D110" s="8">
        <v>2</v>
      </c>
      <c r="E110" s="9">
        <v>55.11</v>
      </c>
      <c r="F110" s="9">
        <v>0.89</v>
      </c>
      <c r="G110" s="9">
        <v>15</v>
      </c>
      <c r="H110" s="9">
        <v>7.11</v>
      </c>
      <c r="K110" s="9">
        <v>0.13</v>
      </c>
      <c r="L110" s="9">
        <v>4.76</v>
      </c>
      <c r="M110" s="9">
        <v>8.66</v>
      </c>
      <c r="N110" s="9">
        <v>2.51</v>
      </c>
      <c r="O110" s="9">
        <v>4.68</v>
      </c>
      <c r="P110" s="9">
        <v>0.51</v>
      </c>
      <c r="Q110" s="9">
        <v>0.53</v>
      </c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</row>
    <row r="111" spans="1:73" ht="15">
      <c r="A111" s="10" t="s">
        <v>187</v>
      </c>
      <c r="B111" s="8" t="s">
        <v>97</v>
      </c>
      <c r="D111" s="8">
        <v>2</v>
      </c>
      <c r="E111" s="9">
        <v>54.25</v>
      </c>
      <c r="F111" s="9">
        <v>0.96</v>
      </c>
      <c r="G111" s="9">
        <v>15.15</v>
      </c>
      <c r="H111" s="9">
        <v>7.52</v>
      </c>
      <c r="K111" s="9">
        <v>0.14</v>
      </c>
      <c r="L111" s="9">
        <v>5.68</v>
      </c>
      <c r="M111" s="9">
        <v>8.92</v>
      </c>
      <c r="N111" s="9">
        <v>2.56</v>
      </c>
      <c r="O111" s="9">
        <v>4.26</v>
      </c>
      <c r="P111" s="9">
        <v>0.55</v>
      </c>
      <c r="Q111" s="9">
        <v>0.23</v>
      </c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</row>
    <row r="112" spans="1:73" ht="15">
      <c r="A112" s="10" t="s">
        <v>188</v>
      </c>
      <c r="B112" s="8" t="s">
        <v>97</v>
      </c>
      <c r="D112" s="8">
        <v>2</v>
      </c>
      <c r="E112" s="9">
        <v>55.38</v>
      </c>
      <c r="F112" s="9">
        <v>0.83</v>
      </c>
      <c r="G112" s="9">
        <v>15.24</v>
      </c>
      <c r="H112" s="9">
        <v>7.09</v>
      </c>
      <c r="K112" s="9">
        <v>0.13</v>
      </c>
      <c r="L112" s="9">
        <v>5.34</v>
      </c>
      <c r="M112" s="9">
        <v>7.86</v>
      </c>
      <c r="N112" s="9">
        <v>2.8</v>
      </c>
      <c r="O112" s="9">
        <v>3.89</v>
      </c>
      <c r="P112" s="9">
        <v>0.47</v>
      </c>
      <c r="Q112" s="9">
        <v>0.23</v>
      </c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</row>
    <row r="113" spans="1:73" ht="15">
      <c r="A113" s="10" t="s">
        <v>189</v>
      </c>
      <c r="B113" s="8" t="s">
        <v>97</v>
      </c>
      <c r="D113" s="8">
        <v>2</v>
      </c>
      <c r="E113" s="9">
        <v>54.8</v>
      </c>
      <c r="F113" s="9">
        <v>0.93</v>
      </c>
      <c r="G113" s="9">
        <v>16.19</v>
      </c>
      <c r="H113" s="9">
        <v>7.59</v>
      </c>
      <c r="K113" s="9">
        <v>0.14</v>
      </c>
      <c r="L113" s="9">
        <v>4.61</v>
      </c>
      <c r="M113" s="9">
        <v>8.02</v>
      </c>
      <c r="N113" s="9">
        <v>2.89</v>
      </c>
      <c r="O113" s="9">
        <v>3.72</v>
      </c>
      <c r="P113" s="9">
        <v>0.47</v>
      </c>
      <c r="Q113" s="9">
        <v>0.11</v>
      </c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</row>
    <row r="114" spans="1:73" ht="15">
      <c r="A114" s="10" t="s">
        <v>190</v>
      </c>
      <c r="B114" s="8" t="s">
        <v>97</v>
      </c>
      <c r="D114" s="8">
        <v>2</v>
      </c>
      <c r="E114" s="9">
        <v>54.11</v>
      </c>
      <c r="F114" s="9">
        <v>0.97</v>
      </c>
      <c r="G114" s="9">
        <v>16.65</v>
      </c>
      <c r="H114" s="9">
        <v>8.3</v>
      </c>
      <c r="K114" s="9">
        <v>0.15</v>
      </c>
      <c r="L114" s="9">
        <v>3.87</v>
      </c>
      <c r="M114" s="9">
        <v>8.21</v>
      </c>
      <c r="N114" s="9">
        <v>3.07</v>
      </c>
      <c r="O114" s="9">
        <v>3.81</v>
      </c>
      <c r="P114" s="9">
        <v>0.14</v>
      </c>
      <c r="Q114" s="9">
        <v>0.13</v>
      </c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</row>
    <row r="115" spans="1:73" ht="15">
      <c r="A115" s="10" t="s">
        <v>191</v>
      </c>
      <c r="B115" s="8" t="s">
        <v>97</v>
      </c>
      <c r="D115" s="8">
        <v>2</v>
      </c>
      <c r="E115" s="9">
        <v>53.69</v>
      </c>
      <c r="F115" s="9">
        <v>1.01</v>
      </c>
      <c r="G115" s="9">
        <v>14.69</v>
      </c>
      <c r="H115" s="9">
        <v>7.79</v>
      </c>
      <c r="K115" s="9">
        <v>0.14</v>
      </c>
      <c r="L115" s="9">
        <v>5.72</v>
      </c>
      <c r="M115" s="9">
        <v>8.56</v>
      </c>
      <c r="N115" s="9">
        <v>2.17</v>
      </c>
      <c r="O115" s="9">
        <v>5.06</v>
      </c>
      <c r="P115" s="9">
        <v>0.52</v>
      </c>
      <c r="Q115" s="9">
        <v>0.44</v>
      </c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</row>
    <row r="116" spans="1:73" ht="15">
      <c r="A116" s="10" t="s">
        <v>192</v>
      </c>
      <c r="B116" s="8" t="s">
        <v>193</v>
      </c>
      <c r="D116" s="8">
        <v>3</v>
      </c>
      <c r="E116" s="9">
        <v>51.53</v>
      </c>
      <c r="F116" s="9">
        <v>0.71</v>
      </c>
      <c r="G116" s="9">
        <v>23.02</v>
      </c>
      <c r="H116" s="9">
        <f>I116+(0.555*J116)</f>
        <v>4.6548</v>
      </c>
      <c r="I116" s="9">
        <v>2.79</v>
      </c>
      <c r="J116" s="9">
        <v>3.36</v>
      </c>
      <c r="K116" s="9">
        <v>0.03</v>
      </c>
      <c r="L116" s="9">
        <v>2.93</v>
      </c>
      <c r="M116" s="9">
        <v>10.32</v>
      </c>
      <c r="N116" s="9">
        <v>3.01</v>
      </c>
      <c r="O116" s="9">
        <v>0.82</v>
      </c>
      <c r="P116" s="9">
        <v>0.11</v>
      </c>
      <c r="Q116" s="9">
        <v>1.38</v>
      </c>
      <c r="R116" s="9">
        <v>21</v>
      </c>
      <c r="S116" s="9">
        <v>640</v>
      </c>
      <c r="Z116" s="9">
        <v>11</v>
      </c>
      <c r="AA116" s="9">
        <v>28</v>
      </c>
      <c r="AB116" s="9">
        <v>2</v>
      </c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</row>
    <row r="117" spans="1:73" ht="15">
      <c r="A117" s="10" t="s">
        <v>194</v>
      </c>
      <c r="B117" s="8" t="s">
        <v>193</v>
      </c>
      <c r="D117" s="8">
        <v>3</v>
      </c>
      <c r="E117" s="9">
        <v>55.32</v>
      </c>
      <c r="F117" s="9">
        <v>0.72</v>
      </c>
      <c r="G117" s="9">
        <v>17.92</v>
      </c>
      <c r="H117" s="9">
        <f aca="true" t="shared" si="1" ref="H117:H135">I117+(0.555*J117)</f>
        <v>5.6731</v>
      </c>
      <c r="I117" s="9">
        <v>3.22</v>
      </c>
      <c r="J117" s="9">
        <v>4.42</v>
      </c>
      <c r="K117" s="9">
        <v>0.14</v>
      </c>
      <c r="L117" s="9">
        <v>3.9</v>
      </c>
      <c r="M117" s="9">
        <v>7.6</v>
      </c>
      <c r="N117" s="9">
        <v>2.99</v>
      </c>
      <c r="O117" s="9">
        <v>1.02</v>
      </c>
      <c r="P117" s="9">
        <v>0.19</v>
      </c>
      <c r="Q117" s="9">
        <v>2.56</v>
      </c>
      <c r="R117" s="9">
        <v>27</v>
      </c>
      <c r="S117" s="9">
        <v>412</v>
      </c>
      <c r="T117" s="9">
        <v>400</v>
      </c>
      <c r="Z117" s="9">
        <v>14</v>
      </c>
      <c r="AA117" s="9">
        <v>86</v>
      </c>
      <c r="AB117" s="9">
        <v>5.7</v>
      </c>
      <c r="AC117" s="9">
        <v>20</v>
      </c>
      <c r="AD117" s="9">
        <v>37</v>
      </c>
      <c r="AF117" s="9">
        <v>18</v>
      </c>
      <c r="AG117" s="9">
        <v>3.2</v>
      </c>
      <c r="AH117" s="9">
        <v>1</v>
      </c>
      <c r="AJ117" s="9">
        <v>0.6</v>
      </c>
      <c r="AO117" s="9">
        <v>2</v>
      </c>
      <c r="AP117" s="9">
        <v>0.31</v>
      </c>
      <c r="AQ117" s="9">
        <v>5.2</v>
      </c>
      <c r="AT117" s="9">
        <v>2.8</v>
      </c>
      <c r="AU117" s="9">
        <v>0.57</v>
      </c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</row>
    <row r="118" spans="1:73" ht="15">
      <c r="A118" s="10" t="s">
        <v>195</v>
      </c>
      <c r="B118" s="8" t="s">
        <v>193</v>
      </c>
      <c r="D118" s="8">
        <v>3</v>
      </c>
      <c r="E118" s="9">
        <v>58.11</v>
      </c>
      <c r="F118" s="9">
        <v>0.72</v>
      </c>
      <c r="G118" s="9">
        <v>17.01</v>
      </c>
      <c r="H118" s="9">
        <f t="shared" si="1"/>
        <v>4.913550000000001</v>
      </c>
      <c r="I118" s="9">
        <v>2.91</v>
      </c>
      <c r="J118" s="9">
        <v>3.61</v>
      </c>
      <c r="K118" s="9">
        <v>0.13</v>
      </c>
      <c r="L118" s="9">
        <v>3.21</v>
      </c>
      <c r="M118" s="9">
        <v>7.07</v>
      </c>
      <c r="N118" s="9">
        <v>3.26</v>
      </c>
      <c r="O118" s="9">
        <v>1.27</v>
      </c>
      <c r="P118" s="9">
        <v>0.17</v>
      </c>
      <c r="Q118" s="9">
        <v>2.53</v>
      </c>
      <c r="R118" s="9">
        <v>21</v>
      </c>
      <c r="S118" s="9">
        <v>640</v>
      </c>
      <c r="T118" s="9">
        <v>478</v>
      </c>
      <c r="Z118" s="9">
        <v>11</v>
      </c>
      <c r="AA118" s="9">
        <v>28</v>
      </c>
      <c r="AB118" s="9">
        <v>2</v>
      </c>
      <c r="AC118" s="9">
        <v>21</v>
      </c>
      <c r="AD118" s="9">
        <v>44</v>
      </c>
      <c r="AF118" s="9">
        <v>22</v>
      </c>
      <c r="AG118" s="9">
        <v>4</v>
      </c>
      <c r="AH118" s="9">
        <v>1</v>
      </c>
      <c r="AJ118" s="9">
        <v>0.63</v>
      </c>
      <c r="AO118" s="9">
        <v>2.4</v>
      </c>
      <c r="AP118" s="9">
        <v>0.4</v>
      </c>
      <c r="AQ118" s="9">
        <v>9</v>
      </c>
      <c r="AT118" s="9">
        <v>3.6</v>
      </c>
      <c r="AU118" s="9">
        <v>0.75</v>
      </c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</row>
    <row r="119" spans="1:73" ht="15">
      <c r="A119" s="10" t="s">
        <v>196</v>
      </c>
      <c r="B119" s="8" t="s">
        <v>193</v>
      </c>
      <c r="D119" s="8">
        <v>3</v>
      </c>
      <c r="E119" s="9">
        <v>67.63</v>
      </c>
      <c r="F119" s="9">
        <v>0.38</v>
      </c>
      <c r="G119" s="9">
        <v>15.58</v>
      </c>
      <c r="H119" s="9">
        <f t="shared" si="1"/>
        <v>2.117</v>
      </c>
      <c r="I119" s="9">
        <v>1.34</v>
      </c>
      <c r="J119" s="9">
        <v>1.4</v>
      </c>
      <c r="K119" s="9">
        <v>0.07</v>
      </c>
      <c r="L119" s="9">
        <v>1.89</v>
      </c>
      <c r="M119" s="9">
        <v>4.14</v>
      </c>
      <c r="N119" s="9">
        <v>3.45</v>
      </c>
      <c r="O119" s="9">
        <v>1.62</v>
      </c>
      <c r="P119" s="9">
        <v>0.1</v>
      </c>
      <c r="Q119" s="9">
        <v>2.67</v>
      </c>
      <c r="R119" s="9">
        <v>56</v>
      </c>
      <c r="S119" s="9">
        <v>341</v>
      </c>
      <c r="T119" s="9">
        <v>348</v>
      </c>
      <c r="Z119" s="9">
        <v>17</v>
      </c>
      <c r="AA119" s="9">
        <v>100</v>
      </c>
      <c r="AB119" s="9">
        <v>9</v>
      </c>
      <c r="AC119" s="9">
        <v>22</v>
      </c>
      <c r="AD119" s="9">
        <v>40</v>
      </c>
      <c r="AF119" s="9">
        <v>17</v>
      </c>
      <c r="AG119" s="9">
        <v>3.7</v>
      </c>
      <c r="AH119" s="9">
        <v>0.7</v>
      </c>
      <c r="AJ119" s="9">
        <v>0.5</v>
      </c>
      <c r="AO119" s="9">
        <v>2.1</v>
      </c>
      <c r="AP119" s="9">
        <v>0.4</v>
      </c>
      <c r="AQ119" s="9">
        <v>13.7</v>
      </c>
      <c r="AT119" s="9">
        <v>3.1</v>
      </c>
      <c r="AU119" s="9">
        <v>1</v>
      </c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</row>
    <row r="120" spans="1:73" ht="15">
      <c r="A120" s="10" t="s">
        <v>197</v>
      </c>
      <c r="B120" s="8" t="s">
        <v>193</v>
      </c>
      <c r="D120" s="8">
        <v>3</v>
      </c>
      <c r="E120" s="9">
        <v>68.91</v>
      </c>
      <c r="F120" s="9">
        <v>0.38</v>
      </c>
      <c r="G120" s="9">
        <v>15.18</v>
      </c>
      <c r="H120" s="9">
        <f t="shared" si="1"/>
        <v>2.1824</v>
      </c>
      <c r="I120" s="9">
        <v>1.25</v>
      </c>
      <c r="J120" s="9">
        <v>1.68</v>
      </c>
      <c r="K120" s="9">
        <v>0.06</v>
      </c>
      <c r="L120" s="9">
        <v>1.51</v>
      </c>
      <c r="M120" s="9">
        <v>3.71</v>
      </c>
      <c r="N120" s="9">
        <v>3.45</v>
      </c>
      <c r="O120" s="9">
        <v>2.81</v>
      </c>
      <c r="P120" s="9">
        <v>0.09</v>
      </c>
      <c r="Q120" s="9">
        <v>0.97</v>
      </c>
      <c r="R120" s="9">
        <v>88</v>
      </c>
      <c r="S120" s="9">
        <v>286</v>
      </c>
      <c r="T120" s="9">
        <v>584</v>
      </c>
      <c r="Z120" s="9">
        <v>14</v>
      </c>
      <c r="AA120" s="9">
        <v>101</v>
      </c>
      <c r="AB120" s="9">
        <v>7.3</v>
      </c>
      <c r="AC120" s="9">
        <v>23</v>
      </c>
      <c r="AD120" s="9">
        <v>52</v>
      </c>
      <c r="AF120" s="9">
        <v>16</v>
      </c>
      <c r="AG120" s="9">
        <v>5.3</v>
      </c>
      <c r="AH120" s="9">
        <v>0.8</v>
      </c>
      <c r="AJ120" s="9">
        <v>0.44</v>
      </c>
      <c r="AO120" s="9">
        <v>1.7</v>
      </c>
      <c r="AP120" s="9">
        <v>0.3</v>
      </c>
      <c r="AQ120" s="9">
        <v>13.2</v>
      </c>
      <c r="AT120" s="9">
        <v>3</v>
      </c>
      <c r="AU120" s="9">
        <v>0.87</v>
      </c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</row>
    <row r="121" spans="1:73" ht="15">
      <c r="A121" s="10" t="s">
        <v>198</v>
      </c>
      <c r="B121" s="8" t="s">
        <v>193</v>
      </c>
      <c r="D121" s="8">
        <v>3</v>
      </c>
      <c r="E121" s="9">
        <v>59.14</v>
      </c>
      <c r="F121" s="9">
        <v>0.58</v>
      </c>
      <c r="G121" s="9">
        <v>13.76</v>
      </c>
      <c r="H121" s="9">
        <f t="shared" si="1"/>
        <v>4.3645000000000005</v>
      </c>
      <c r="I121" s="9">
        <v>2.2</v>
      </c>
      <c r="J121" s="9">
        <v>3.9</v>
      </c>
      <c r="K121" s="9">
        <v>0.1</v>
      </c>
      <c r="L121" s="9">
        <v>6.06</v>
      </c>
      <c r="M121" s="9">
        <v>5.88</v>
      </c>
      <c r="N121" s="9">
        <v>2.98</v>
      </c>
      <c r="O121" s="9">
        <v>3.09</v>
      </c>
      <c r="P121" s="9">
        <v>0.17</v>
      </c>
      <c r="Q121" s="9">
        <v>2.14</v>
      </c>
      <c r="R121" s="9">
        <v>97</v>
      </c>
      <c r="S121" s="9">
        <v>275</v>
      </c>
      <c r="T121" s="9">
        <v>637</v>
      </c>
      <c r="Z121" s="9">
        <v>17</v>
      </c>
      <c r="AA121" s="9">
        <v>116</v>
      </c>
      <c r="AB121" s="9">
        <v>7.6</v>
      </c>
      <c r="AC121" s="9">
        <v>22</v>
      </c>
      <c r="AD121" s="9">
        <v>42</v>
      </c>
      <c r="AF121" s="9">
        <v>16</v>
      </c>
      <c r="AG121" s="9">
        <v>2.9</v>
      </c>
      <c r="AH121" s="9">
        <v>0.8</v>
      </c>
      <c r="AJ121" s="9">
        <v>0.51</v>
      </c>
      <c r="AO121" s="9">
        <v>1.9</v>
      </c>
      <c r="AP121" s="9">
        <v>0.39</v>
      </c>
      <c r="AQ121" s="9">
        <v>10.6</v>
      </c>
      <c r="AT121" s="9">
        <v>3.1</v>
      </c>
      <c r="AU121" s="9">
        <v>0.6</v>
      </c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</row>
    <row r="122" spans="1:73" ht="15">
      <c r="A122" s="10" t="s">
        <v>199</v>
      </c>
      <c r="B122" s="8" t="s">
        <v>193</v>
      </c>
      <c r="D122" s="8">
        <v>3</v>
      </c>
      <c r="E122" s="9">
        <v>60.54</v>
      </c>
      <c r="F122" s="9">
        <v>0.7</v>
      </c>
      <c r="G122" s="9">
        <v>15.67</v>
      </c>
      <c r="H122" s="9">
        <f t="shared" si="1"/>
        <v>4.2746</v>
      </c>
      <c r="I122" s="9">
        <v>2.21</v>
      </c>
      <c r="J122" s="9">
        <v>3.72</v>
      </c>
      <c r="K122" s="9">
        <v>0.06</v>
      </c>
      <c r="L122" s="9">
        <v>3.25</v>
      </c>
      <c r="M122" s="9">
        <v>5.56</v>
      </c>
      <c r="N122" s="9">
        <v>3.3</v>
      </c>
      <c r="O122" s="9">
        <v>3.22</v>
      </c>
      <c r="P122" s="9">
        <v>0.17</v>
      </c>
      <c r="Q122" s="9">
        <v>1.48</v>
      </c>
      <c r="R122" s="9">
        <v>97</v>
      </c>
      <c r="S122" s="9">
        <v>325</v>
      </c>
      <c r="T122" s="9">
        <v>711</v>
      </c>
      <c r="Z122" s="9">
        <v>21</v>
      </c>
      <c r="AA122" s="9">
        <v>152</v>
      </c>
      <c r="AB122" s="9">
        <v>8.7</v>
      </c>
      <c r="AC122" s="9">
        <v>25</v>
      </c>
      <c r="AD122" s="9">
        <v>50</v>
      </c>
      <c r="AF122" s="9">
        <v>21</v>
      </c>
      <c r="AG122" s="9">
        <v>5.1</v>
      </c>
      <c r="AH122" s="9">
        <v>1.2</v>
      </c>
      <c r="AJ122" s="9">
        <v>0.71</v>
      </c>
      <c r="AO122" s="9">
        <v>2.3</v>
      </c>
      <c r="AP122" s="9">
        <v>0.43</v>
      </c>
      <c r="AQ122" s="9">
        <v>11.3</v>
      </c>
      <c r="AT122" s="9">
        <v>4.6</v>
      </c>
      <c r="AU122" s="9">
        <v>0.73</v>
      </c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</row>
    <row r="123" spans="1:73" ht="15">
      <c r="A123" s="10" t="s">
        <v>200</v>
      </c>
      <c r="B123" s="8" t="s">
        <v>193</v>
      </c>
      <c r="D123" s="8">
        <v>3</v>
      </c>
      <c r="E123" s="9">
        <v>61.1</v>
      </c>
      <c r="F123" s="9">
        <v>0.69</v>
      </c>
      <c r="G123" s="9">
        <v>14.29</v>
      </c>
      <c r="H123" s="9">
        <f t="shared" si="1"/>
        <v>4.1922999999999995</v>
      </c>
      <c r="I123" s="9">
        <v>2.05</v>
      </c>
      <c r="J123" s="9">
        <v>3.86</v>
      </c>
      <c r="K123" s="9">
        <v>0.1</v>
      </c>
      <c r="L123" s="9">
        <v>4.79</v>
      </c>
      <c r="M123" s="9">
        <v>5.84</v>
      </c>
      <c r="N123" s="9">
        <v>2.64</v>
      </c>
      <c r="O123" s="9">
        <v>3.21</v>
      </c>
      <c r="P123" s="9">
        <v>0.17</v>
      </c>
      <c r="Q123" s="9">
        <v>1.67</v>
      </c>
      <c r="R123" s="9">
        <v>123</v>
      </c>
      <c r="S123" s="9">
        <v>273</v>
      </c>
      <c r="T123" s="9">
        <v>637</v>
      </c>
      <c r="Z123" s="9">
        <v>19</v>
      </c>
      <c r="AA123" s="9">
        <v>151</v>
      </c>
      <c r="AB123" s="9">
        <v>9.7</v>
      </c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</row>
    <row r="124" spans="1:73" ht="15">
      <c r="A124" s="10" t="s">
        <v>201</v>
      </c>
      <c r="B124" s="8" t="s">
        <v>193</v>
      </c>
      <c r="D124" s="8">
        <v>3</v>
      </c>
      <c r="E124" s="9">
        <v>62.58</v>
      </c>
      <c r="F124" s="9">
        <v>0.65</v>
      </c>
      <c r="G124" s="9">
        <v>16.78</v>
      </c>
      <c r="H124" s="9">
        <f t="shared" si="1"/>
        <v>3.89405</v>
      </c>
      <c r="I124" s="9">
        <v>2.39</v>
      </c>
      <c r="J124" s="9">
        <v>2.71</v>
      </c>
      <c r="K124" s="9">
        <v>0.06</v>
      </c>
      <c r="L124" s="9">
        <v>3.03</v>
      </c>
      <c r="M124" s="9">
        <v>5.49</v>
      </c>
      <c r="N124" s="9">
        <v>3.34</v>
      </c>
      <c r="O124" s="9">
        <v>2.71</v>
      </c>
      <c r="P124" s="9">
        <v>0.16</v>
      </c>
      <c r="Q124" s="9">
        <v>1.48</v>
      </c>
      <c r="R124" s="9">
        <v>71</v>
      </c>
      <c r="S124" s="9">
        <v>312</v>
      </c>
      <c r="T124" s="9">
        <v>560</v>
      </c>
      <c r="Z124" s="9">
        <v>21</v>
      </c>
      <c r="AA124" s="9">
        <v>144</v>
      </c>
      <c r="AB124" s="9">
        <v>9</v>
      </c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</row>
    <row r="125" spans="1:73" ht="15">
      <c r="A125" s="10" t="s">
        <v>202</v>
      </c>
      <c r="B125" s="8" t="s">
        <v>193</v>
      </c>
      <c r="D125" s="8">
        <v>3</v>
      </c>
      <c r="E125" s="9">
        <v>63.01</v>
      </c>
      <c r="F125" s="9">
        <v>0.63</v>
      </c>
      <c r="G125" s="9">
        <v>13.95</v>
      </c>
      <c r="H125" s="9">
        <f t="shared" si="1"/>
        <v>3.695</v>
      </c>
      <c r="I125" s="9">
        <v>2.03</v>
      </c>
      <c r="J125" s="9">
        <v>3</v>
      </c>
      <c r="K125" s="9">
        <v>0.09</v>
      </c>
      <c r="L125" s="9">
        <v>3.98</v>
      </c>
      <c r="M125" s="9">
        <v>4.76</v>
      </c>
      <c r="N125" s="9">
        <v>2.65</v>
      </c>
      <c r="O125" s="9">
        <v>3.41</v>
      </c>
      <c r="P125" s="9">
        <v>0.15</v>
      </c>
      <c r="Q125" s="9">
        <v>2.34</v>
      </c>
      <c r="R125" s="9">
        <v>88</v>
      </c>
      <c r="S125" s="9">
        <v>247</v>
      </c>
      <c r="T125" s="9">
        <v>694</v>
      </c>
      <c r="Z125" s="9">
        <v>22</v>
      </c>
      <c r="AA125" s="9">
        <v>164</v>
      </c>
      <c r="AB125" s="9">
        <v>11</v>
      </c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</row>
    <row r="126" spans="1:73" ht="15">
      <c r="A126" s="10" t="s">
        <v>203</v>
      </c>
      <c r="B126" s="8" t="s">
        <v>193</v>
      </c>
      <c r="D126" s="8">
        <v>3</v>
      </c>
      <c r="E126" s="9">
        <v>64.46</v>
      </c>
      <c r="F126" s="9">
        <v>0.58</v>
      </c>
      <c r="G126" s="9">
        <v>15.05</v>
      </c>
      <c r="H126" s="9">
        <f t="shared" si="1"/>
        <v>3.3942</v>
      </c>
      <c r="I126" s="9">
        <v>2.04</v>
      </c>
      <c r="J126" s="9">
        <v>2.44</v>
      </c>
      <c r="K126" s="9">
        <v>0.08</v>
      </c>
      <c r="L126" s="9">
        <v>2.95</v>
      </c>
      <c r="M126" s="9">
        <v>4.22</v>
      </c>
      <c r="N126" s="9">
        <v>3.15</v>
      </c>
      <c r="O126" s="9">
        <v>3.33</v>
      </c>
      <c r="P126" s="9">
        <v>0.15</v>
      </c>
      <c r="Q126" s="9">
        <v>1.54</v>
      </c>
      <c r="R126" s="9">
        <v>109</v>
      </c>
      <c r="S126" s="9">
        <v>284</v>
      </c>
      <c r="T126" s="9">
        <v>659</v>
      </c>
      <c r="Z126" s="9">
        <v>20</v>
      </c>
      <c r="AA126" s="9">
        <v>135</v>
      </c>
      <c r="AB126" s="9">
        <v>9.4</v>
      </c>
      <c r="AC126" s="9">
        <v>25</v>
      </c>
      <c r="AD126" s="9">
        <v>52</v>
      </c>
      <c r="AF126" s="9">
        <v>24</v>
      </c>
      <c r="AG126" s="9">
        <v>4.1</v>
      </c>
      <c r="AH126" s="9">
        <v>1.1</v>
      </c>
      <c r="AJ126" s="9">
        <v>0.66</v>
      </c>
      <c r="AO126" s="9">
        <v>2.2</v>
      </c>
      <c r="AP126" s="9">
        <v>0.43</v>
      </c>
      <c r="AQ126" s="9">
        <v>14.9</v>
      </c>
      <c r="AT126" s="9">
        <v>4.2</v>
      </c>
      <c r="AU126" s="9">
        <v>1.2</v>
      </c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</row>
    <row r="127" spans="1:73" ht="15">
      <c r="A127" s="10" t="s">
        <v>204</v>
      </c>
      <c r="B127" s="8" t="s">
        <v>193</v>
      </c>
      <c r="D127" s="8">
        <v>3</v>
      </c>
      <c r="E127" s="9">
        <v>60.03</v>
      </c>
      <c r="F127" s="9">
        <v>0.69</v>
      </c>
      <c r="G127" s="9">
        <v>13.68</v>
      </c>
      <c r="H127" s="9">
        <f t="shared" si="1"/>
        <v>4.3901</v>
      </c>
      <c r="I127" s="9">
        <v>2.27</v>
      </c>
      <c r="J127" s="9">
        <v>3.82</v>
      </c>
      <c r="K127" s="9">
        <v>0.13</v>
      </c>
      <c r="L127" s="9">
        <v>5.89</v>
      </c>
      <c r="M127" s="9">
        <v>5.78</v>
      </c>
      <c r="N127" s="9">
        <v>2.31</v>
      </c>
      <c r="O127" s="9">
        <v>3.18</v>
      </c>
      <c r="P127" s="9">
        <v>0.17</v>
      </c>
      <c r="Q127" s="9">
        <v>2.38</v>
      </c>
      <c r="R127" s="9">
        <v>113</v>
      </c>
      <c r="S127" s="9">
        <v>260</v>
      </c>
      <c r="T127" s="9">
        <v>659</v>
      </c>
      <c r="Z127" s="9">
        <v>18</v>
      </c>
      <c r="AA127" s="9">
        <v>142</v>
      </c>
      <c r="AB127" s="9">
        <v>9.2</v>
      </c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</row>
    <row r="128" spans="1:73" ht="15">
      <c r="A128" s="10" t="s">
        <v>205</v>
      </c>
      <c r="B128" s="8" t="s">
        <v>193</v>
      </c>
      <c r="D128" s="8">
        <v>3</v>
      </c>
      <c r="E128" s="9">
        <v>58.6</v>
      </c>
      <c r="F128" s="9">
        <v>0.66</v>
      </c>
      <c r="G128" s="9">
        <v>13.39</v>
      </c>
      <c r="H128" s="9">
        <f t="shared" si="1"/>
        <v>4.932</v>
      </c>
      <c r="I128" s="9">
        <v>2.49</v>
      </c>
      <c r="J128" s="9">
        <v>4.4</v>
      </c>
      <c r="K128" s="9">
        <v>0.13</v>
      </c>
      <c r="L128" s="9">
        <v>6.4</v>
      </c>
      <c r="M128" s="9">
        <v>6.29</v>
      </c>
      <c r="N128" s="9">
        <v>2.61</v>
      </c>
      <c r="O128" s="9">
        <v>2.22</v>
      </c>
      <c r="P128" s="9">
        <v>0.17</v>
      </c>
      <c r="Q128" s="9">
        <v>2.64</v>
      </c>
      <c r="R128" s="9">
        <v>56</v>
      </c>
      <c r="S128" s="9">
        <v>282</v>
      </c>
      <c r="T128" s="9">
        <v>578</v>
      </c>
      <c r="Z128" s="9">
        <v>19</v>
      </c>
      <c r="AA128" s="9">
        <v>127</v>
      </c>
      <c r="AB128" s="9">
        <v>7.7</v>
      </c>
      <c r="AC128" s="9">
        <v>24</v>
      </c>
      <c r="AD128" s="9">
        <v>43</v>
      </c>
      <c r="AF128" s="9">
        <v>20</v>
      </c>
      <c r="AG128" s="9">
        <v>4.3</v>
      </c>
      <c r="AH128" s="9">
        <v>0.9</v>
      </c>
      <c r="AJ128" s="9">
        <v>0.48</v>
      </c>
      <c r="AO128" s="9">
        <v>2.2</v>
      </c>
      <c r="AP128" s="9">
        <v>0.42</v>
      </c>
      <c r="AQ128" s="9">
        <v>11</v>
      </c>
      <c r="AT128" s="9">
        <v>3.5</v>
      </c>
      <c r="AU128" s="9">
        <v>0.87</v>
      </c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</row>
    <row r="129" spans="1:73" ht="15">
      <c r="A129" s="10" t="s">
        <v>206</v>
      </c>
      <c r="B129" s="8" t="s">
        <v>75</v>
      </c>
      <c r="D129" s="8">
        <v>3</v>
      </c>
      <c r="E129" s="9">
        <v>57.54</v>
      </c>
      <c r="F129" s="9">
        <v>0.71</v>
      </c>
      <c r="G129" s="9">
        <v>13.23</v>
      </c>
      <c r="H129" s="9">
        <f t="shared" si="1"/>
        <v>4.581799999999999</v>
      </c>
      <c r="I129" s="9">
        <v>1.94</v>
      </c>
      <c r="J129" s="9">
        <v>4.76</v>
      </c>
      <c r="K129" s="9">
        <v>0.11</v>
      </c>
      <c r="L129" s="9">
        <v>6.94</v>
      </c>
      <c r="M129" s="9">
        <v>6.8</v>
      </c>
      <c r="N129" s="9">
        <v>2.54</v>
      </c>
      <c r="O129" s="9">
        <v>2.77</v>
      </c>
      <c r="P129" s="9">
        <v>0.23</v>
      </c>
      <c r="Q129" s="9">
        <v>1.3</v>
      </c>
      <c r="R129" s="9">
        <v>99</v>
      </c>
      <c r="S129" s="9">
        <v>290</v>
      </c>
      <c r="T129" s="9">
        <v>548</v>
      </c>
      <c r="Z129" s="9">
        <v>17</v>
      </c>
      <c r="AA129" s="9">
        <v>134</v>
      </c>
      <c r="AB129" s="9">
        <v>8.4</v>
      </c>
      <c r="AC129" s="9">
        <v>21</v>
      </c>
      <c r="AD129" s="9">
        <v>45</v>
      </c>
      <c r="AF129" s="9">
        <v>22</v>
      </c>
      <c r="AG129" s="9">
        <v>4.3</v>
      </c>
      <c r="AH129" s="9">
        <v>0.9</v>
      </c>
      <c r="AJ129" s="9">
        <v>0.65</v>
      </c>
      <c r="AO129" s="9">
        <v>1.8</v>
      </c>
      <c r="AP129" s="9">
        <v>0.36</v>
      </c>
      <c r="AQ129" s="9">
        <v>13</v>
      </c>
      <c r="AT129" s="9">
        <v>3.8</v>
      </c>
      <c r="AU129" s="9">
        <v>1</v>
      </c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</row>
    <row r="130" spans="1:73" ht="15">
      <c r="A130" s="10" t="s">
        <v>207</v>
      </c>
      <c r="B130" s="8" t="s">
        <v>75</v>
      </c>
      <c r="D130" s="8">
        <v>3</v>
      </c>
      <c r="E130" s="9">
        <v>59.71</v>
      </c>
      <c r="F130" s="9">
        <v>0.66</v>
      </c>
      <c r="G130" s="9">
        <v>13.43</v>
      </c>
      <c r="H130" s="9">
        <f t="shared" si="1"/>
        <v>4.3833</v>
      </c>
      <c r="I130" s="9">
        <v>2.13</v>
      </c>
      <c r="J130" s="9">
        <v>4.06</v>
      </c>
      <c r="K130" s="9">
        <v>0.04</v>
      </c>
      <c r="L130" s="9">
        <v>6.35</v>
      </c>
      <c r="M130" s="9">
        <v>5.89</v>
      </c>
      <c r="N130" s="9">
        <v>2.46</v>
      </c>
      <c r="O130" s="9">
        <v>3.4</v>
      </c>
      <c r="P130" s="9">
        <v>0.17</v>
      </c>
      <c r="Q130" s="9">
        <v>1.7</v>
      </c>
      <c r="R130" s="9">
        <v>123</v>
      </c>
      <c r="S130" s="9">
        <v>265</v>
      </c>
      <c r="Z130" s="9">
        <v>22</v>
      </c>
      <c r="AA130" s="9">
        <v>160</v>
      </c>
      <c r="AB130" s="9">
        <v>9</v>
      </c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</row>
    <row r="131" spans="1:73" ht="15">
      <c r="A131" s="10" t="s">
        <v>208</v>
      </c>
      <c r="B131" s="8" t="s">
        <v>97</v>
      </c>
      <c r="D131" s="8">
        <v>3</v>
      </c>
      <c r="E131" s="9">
        <v>45.26</v>
      </c>
      <c r="F131" s="9">
        <v>0.88</v>
      </c>
      <c r="G131" s="9">
        <v>16.84</v>
      </c>
      <c r="H131" s="9">
        <f t="shared" si="1"/>
        <v>6.8086</v>
      </c>
      <c r="I131" s="9">
        <v>3.19</v>
      </c>
      <c r="J131" s="9">
        <v>6.52</v>
      </c>
      <c r="K131" s="9">
        <v>0.18</v>
      </c>
      <c r="L131" s="9">
        <v>9.17</v>
      </c>
      <c r="M131" s="9">
        <v>12.16</v>
      </c>
      <c r="N131" s="9">
        <v>1.67</v>
      </c>
      <c r="O131" s="9">
        <v>1.1</v>
      </c>
      <c r="P131" s="9">
        <v>0.39</v>
      </c>
      <c r="Q131" s="9">
        <v>2.64</v>
      </c>
      <c r="R131" s="9">
        <v>57</v>
      </c>
      <c r="S131" s="9">
        <v>739</v>
      </c>
      <c r="T131" s="9">
        <v>1600</v>
      </c>
      <c r="Z131" s="9">
        <v>18</v>
      </c>
      <c r="AA131" s="9">
        <v>86</v>
      </c>
      <c r="AB131" s="9">
        <v>4.7</v>
      </c>
      <c r="AC131" s="9">
        <v>33</v>
      </c>
      <c r="AD131" s="9">
        <v>71</v>
      </c>
      <c r="AF131" s="9">
        <v>30</v>
      </c>
      <c r="AG131" s="9">
        <v>7.2</v>
      </c>
      <c r="AH131" s="9">
        <v>1.7</v>
      </c>
      <c r="AJ131" s="9">
        <v>0.86</v>
      </c>
      <c r="AO131" s="9">
        <v>1.7</v>
      </c>
      <c r="AP131" s="9">
        <v>0.29</v>
      </c>
      <c r="AQ131" s="9">
        <v>16.7</v>
      </c>
      <c r="AT131" s="9">
        <v>3.8</v>
      </c>
      <c r="AU131" s="9">
        <v>0.68</v>
      </c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</row>
    <row r="132" spans="1:73" ht="15">
      <c r="A132" s="10" t="s">
        <v>209</v>
      </c>
      <c r="B132" s="8" t="s">
        <v>97</v>
      </c>
      <c r="D132" s="8">
        <v>3</v>
      </c>
      <c r="E132" s="9">
        <v>50.71</v>
      </c>
      <c r="F132" s="9">
        <v>0.95</v>
      </c>
      <c r="G132" s="9">
        <v>16.5</v>
      </c>
      <c r="H132" s="9">
        <f t="shared" si="1"/>
        <v>5.7172</v>
      </c>
      <c r="I132" s="9">
        <v>2.92</v>
      </c>
      <c r="J132" s="9">
        <v>5.04</v>
      </c>
      <c r="K132" s="9">
        <v>0.15</v>
      </c>
      <c r="L132" s="9">
        <v>6.38</v>
      </c>
      <c r="M132" s="9">
        <v>9.81</v>
      </c>
      <c r="N132" s="9">
        <v>2.18</v>
      </c>
      <c r="O132" s="9">
        <v>3.32</v>
      </c>
      <c r="P132" s="9">
        <v>0.76</v>
      </c>
      <c r="Q132" s="9">
        <v>1.29</v>
      </c>
      <c r="R132" s="9">
        <v>148</v>
      </c>
      <c r="S132" s="9">
        <v>832</v>
      </c>
      <c r="T132" s="9">
        <v>1988</v>
      </c>
      <c r="Z132" s="9">
        <v>20</v>
      </c>
      <c r="AA132" s="9">
        <v>123</v>
      </c>
      <c r="AB132" s="9">
        <v>11</v>
      </c>
      <c r="AC132" s="9">
        <v>61</v>
      </c>
      <c r="AD132" s="9">
        <v>85</v>
      </c>
      <c r="AF132" s="9">
        <v>42</v>
      </c>
      <c r="AG132" s="9">
        <v>7.4</v>
      </c>
      <c r="AH132" s="9">
        <v>1.9</v>
      </c>
      <c r="AJ132" s="9">
        <v>0.93</v>
      </c>
      <c r="AO132" s="9">
        <v>1.9</v>
      </c>
      <c r="AQ132" s="9">
        <v>16</v>
      </c>
      <c r="AT132" s="9">
        <v>4.6</v>
      </c>
      <c r="AU132" s="9">
        <v>0.9</v>
      </c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</row>
    <row r="133" spans="1:73" ht="15">
      <c r="A133" s="10" t="s">
        <v>210</v>
      </c>
      <c r="B133" s="8" t="s">
        <v>97</v>
      </c>
      <c r="D133" s="8">
        <v>3</v>
      </c>
      <c r="E133" s="9">
        <v>52.45</v>
      </c>
      <c r="F133" s="9">
        <v>1.01</v>
      </c>
      <c r="G133" s="9">
        <v>16.69</v>
      </c>
      <c r="H133" s="9">
        <f t="shared" si="1"/>
        <v>5.66585</v>
      </c>
      <c r="I133" s="9">
        <v>2.63</v>
      </c>
      <c r="J133" s="9">
        <v>5.47</v>
      </c>
      <c r="K133" s="9">
        <v>0.15</v>
      </c>
      <c r="L133" s="9">
        <v>5.96</v>
      </c>
      <c r="M133" s="9">
        <v>8.89</v>
      </c>
      <c r="N133" s="9">
        <v>2.45</v>
      </c>
      <c r="O133" s="9">
        <v>3.11</v>
      </c>
      <c r="P133" s="9">
        <v>0.64</v>
      </c>
      <c r="Q133" s="9">
        <v>0.87</v>
      </c>
      <c r="R133" s="9">
        <v>141</v>
      </c>
      <c r="S133" s="9">
        <v>615</v>
      </c>
      <c r="T133" s="9">
        <v>1164</v>
      </c>
      <c r="Z133" s="9">
        <v>11</v>
      </c>
      <c r="AA133" s="9">
        <v>136</v>
      </c>
      <c r="AB133" s="9">
        <v>20</v>
      </c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</row>
    <row r="134" spans="1:73" ht="15">
      <c r="A134" s="10" t="s">
        <v>211</v>
      </c>
      <c r="B134" s="8" t="s">
        <v>97</v>
      </c>
      <c r="D134" s="8">
        <v>3</v>
      </c>
      <c r="E134" s="9">
        <v>53.09</v>
      </c>
      <c r="F134" s="9">
        <v>0.95</v>
      </c>
      <c r="G134" s="9">
        <v>17.47</v>
      </c>
      <c r="H134" s="9">
        <f t="shared" si="1"/>
        <v>5.668200000000001</v>
      </c>
      <c r="I134" s="9">
        <v>2.76</v>
      </c>
      <c r="J134" s="9">
        <v>5.24</v>
      </c>
      <c r="K134" s="9">
        <v>0.15</v>
      </c>
      <c r="L134" s="9">
        <v>4.73</v>
      </c>
      <c r="M134" s="9">
        <v>8.49</v>
      </c>
      <c r="N134" s="9">
        <v>2.72</v>
      </c>
      <c r="O134" s="9">
        <v>2.7</v>
      </c>
      <c r="P134" s="9">
        <v>0.55</v>
      </c>
      <c r="Q134" s="9">
        <v>1.42</v>
      </c>
      <c r="R134" s="9">
        <v>125</v>
      </c>
      <c r="S134" s="9">
        <v>694</v>
      </c>
      <c r="T134" s="9">
        <v>804</v>
      </c>
      <c r="Z134" s="9">
        <v>11</v>
      </c>
      <c r="AA134" s="9">
        <v>151</v>
      </c>
      <c r="AB134" s="9">
        <v>23</v>
      </c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</row>
    <row r="135" spans="1:73" ht="15">
      <c r="A135" s="10" t="s">
        <v>212</v>
      </c>
      <c r="B135" s="8" t="s">
        <v>97</v>
      </c>
      <c r="D135" s="8">
        <v>3</v>
      </c>
      <c r="E135" s="9">
        <v>73.44</v>
      </c>
      <c r="F135" s="9">
        <v>0.22</v>
      </c>
      <c r="G135" s="9">
        <v>14.18</v>
      </c>
      <c r="H135" s="9">
        <f t="shared" si="1"/>
        <v>0.7776</v>
      </c>
      <c r="I135" s="9">
        <v>0.6</v>
      </c>
      <c r="J135" s="9">
        <v>0.32</v>
      </c>
      <c r="K135" s="9">
        <v>0.01</v>
      </c>
      <c r="L135" s="9">
        <v>0.55</v>
      </c>
      <c r="M135" s="9">
        <v>0.68</v>
      </c>
      <c r="N135" s="9">
        <v>3.35</v>
      </c>
      <c r="O135" s="9">
        <v>5.32</v>
      </c>
      <c r="P135" s="9">
        <v>0.05</v>
      </c>
      <c r="Q135" s="9">
        <v>1.3</v>
      </c>
      <c r="R135" s="9">
        <v>198</v>
      </c>
      <c r="S135" s="9">
        <v>164</v>
      </c>
      <c r="T135" s="9">
        <v>508</v>
      </c>
      <c r="Z135" s="9">
        <v>22</v>
      </c>
      <c r="AA135" s="9">
        <v>114</v>
      </c>
      <c r="AB135" s="9">
        <v>12</v>
      </c>
      <c r="AC135" s="9">
        <v>37</v>
      </c>
      <c r="AD135" s="9">
        <v>62</v>
      </c>
      <c r="AF135" s="9">
        <v>25</v>
      </c>
      <c r="AG135" s="9">
        <v>5.3</v>
      </c>
      <c r="AH135" s="9">
        <v>0.8</v>
      </c>
      <c r="AJ135" s="9">
        <v>0.6</v>
      </c>
      <c r="AO135" s="9">
        <v>2.5</v>
      </c>
      <c r="AP135" s="9">
        <v>0.45</v>
      </c>
      <c r="AQ135" s="9">
        <v>22</v>
      </c>
      <c r="AT135" s="9">
        <v>3.4</v>
      </c>
      <c r="AU135" s="9">
        <v>1.3</v>
      </c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</row>
    <row r="136" spans="1:73" ht="15">
      <c r="A136" s="10" t="s">
        <v>213</v>
      </c>
      <c r="B136" s="8" t="s">
        <v>83</v>
      </c>
      <c r="D136" s="8">
        <v>4</v>
      </c>
      <c r="E136" s="9">
        <v>50.09</v>
      </c>
      <c r="F136" s="9">
        <v>1.15</v>
      </c>
      <c r="G136" s="9">
        <v>16.42</v>
      </c>
      <c r="H136" s="9">
        <v>11.12</v>
      </c>
      <c r="K136" s="9">
        <v>0.17</v>
      </c>
      <c r="L136" s="9">
        <v>8.07</v>
      </c>
      <c r="M136" s="9">
        <v>10.41</v>
      </c>
      <c r="N136" s="9">
        <v>1.94</v>
      </c>
      <c r="O136" s="9">
        <v>0.63</v>
      </c>
      <c r="P136" s="9">
        <v>0.21</v>
      </c>
      <c r="R136" s="9">
        <v>27</v>
      </c>
      <c r="S136" s="9">
        <v>574</v>
      </c>
      <c r="T136" s="9">
        <v>187</v>
      </c>
      <c r="Z136" s="9">
        <v>18</v>
      </c>
      <c r="AA136" s="9">
        <v>76</v>
      </c>
      <c r="AB136" s="9">
        <v>8</v>
      </c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</row>
    <row r="137" spans="1:73" ht="15">
      <c r="A137" s="10" t="s">
        <v>214</v>
      </c>
      <c r="B137" s="8" t="s">
        <v>83</v>
      </c>
      <c r="D137" s="8">
        <v>4</v>
      </c>
      <c r="E137" s="9">
        <v>58.72</v>
      </c>
      <c r="F137" s="9">
        <v>0.68</v>
      </c>
      <c r="G137" s="9">
        <v>17.3</v>
      </c>
      <c r="H137" s="9">
        <v>6.99</v>
      </c>
      <c r="K137" s="9">
        <v>0.17</v>
      </c>
      <c r="L137" s="9">
        <v>3.73</v>
      </c>
      <c r="M137" s="9">
        <v>7.13</v>
      </c>
      <c r="N137" s="9">
        <v>3.03</v>
      </c>
      <c r="O137" s="9">
        <v>1.85</v>
      </c>
      <c r="P137" s="9">
        <v>0.21</v>
      </c>
      <c r="R137" s="9">
        <v>60</v>
      </c>
      <c r="S137" s="9">
        <v>429</v>
      </c>
      <c r="T137" s="9">
        <v>508</v>
      </c>
      <c r="Z137" s="9">
        <v>39</v>
      </c>
      <c r="AA137" s="9">
        <v>185</v>
      </c>
      <c r="AB137" s="9">
        <v>4</v>
      </c>
      <c r="AC137" s="9">
        <v>18</v>
      </c>
      <c r="AD137" s="9">
        <v>36</v>
      </c>
      <c r="AF137" s="9">
        <v>20</v>
      </c>
      <c r="AG137" s="9">
        <v>4.4</v>
      </c>
      <c r="AH137" s="9">
        <v>1.1</v>
      </c>
      <c r="AO137" s="9">
        <v>2.4</v>
      </c>
      <c r="AP137" s="9">
        <v>0.37</v>
      </c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</row>
    <row r="138" spans="1:73" ht="15">
      <c r="A138" s="10" t="s">
        <v>215</v>
      </c>
      <c r="B138" s="8" t="s">
        <v>83</v>
      </c>
      <c r="D138" s="8">
        <v>4</v>
      </c>
      <c r="E138" s="9">
        <v>52.22</v>
      </c>
      <c r="F138" s="9">
        <v>0.89</v>
      </c>
      <c r="G138" s="9">
        <v>16.38</v>
      </c>
      <c r="H138" s="9">
        <v>9.42</v>
      </c>
      <c r="K138" s="9">
        <v>0.19</v>
      </c>
      <c r="L138" s="9">
        <v>7.65</v>
      </c>
      <c r="M138" s="9">
        <v>9.87</v>
      </c>
      <c r="N138" s="9">
        <v>2.34</v>
      </c>
      <c r="O138" s="9">
        <v>0.79</v>
      </c>
      <c r="P138" s="9">
        <v>0.34</v>
      </c>
      <c r="R138" s="9">
        <v>20</v>
      </c>
      <c r="S138" s="9">
        <v>495</v>
      </c>
      <c r="T138" s="9">
        <v>311</v>
      </c>
      <c r="Z138" s="9">
        <v>16</v>
      </c>
      <c r="AA138" s="9">
        <v>150</v>
      </c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</row>
    <row r="139" spans="1:73" ht="15">
      <c r="A139" s="10" t="s">
        <v>216</v>
      </c>
      <c r="B139" s="8" t="s">
        <v>83</v>
      </c>
      <c r="D139" s="8">
        <v>4</v>
      </c>
      <c r="E139" s="9">
        <v>52.79</v>
      </c>
      <c r="F139" s="9">
        <v>0.58</v>
      </c>
      <c r="G139" s="9">
        <v>23.79</v>
      </c>
      <c r="H139" s="9">
        <v>5.24</v>
      </c>
      <c r="K139" s="9">
        <v>0.11</v>
      </c>
      <c r="L139" s="9">
        <v>2.24</v>
      </c>
      <c r="M139" s="9">
        <v>11.55</v>
      </c>
      <c r="N139" s="9">
        <v>3.1</v>
      </c>
      <c r="O139" s="9">
        <v>1.03</v>
      </c>
      <c r="P139" s="9">
        <v>0.15</v>
      </c>
      <c r="R139" s="9">
        <v>28</v>
      </c>
      <c r="S139" s="9">
        <v>734</v>
      </c>
      <c r="T139" s="9">
        <v>396</v>
      </c>
      <c r="Z139" s="9">
        <v>18</v>
      </c>
      <c r="AA139" s="9">
        <v>192</v>
      </c>
      <c r="AB139" s="9">
        <v>1</v>
      </c>
      <c r="AC139" s="9">
        <v>11</v>
      </c>
      <c r="AD139" s="9">
        <v>22</v>
      </c>
      <c r="AF139" s="9">
        <v>12</v>
      </c>
      <c r="AG139" s="9">
        <v>2.8</v>
      </c>
      <c r="AH139" s="9">
        <v>0.9</v>
      </c>
      <c r="AO139" s="9">
        <v>1.4</v>
      </c>
      <c r="AP139" s="9">
        <v>0.24</v>
      </c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</row>
    <row r="140" spans="1:73" ht="15">
      <c r="A140" s="10" t="s">
        <v>217</v>
      </c>
      <c r="B140" s="8" t="s">
        <v>83</v>
      </c>
      <c r="D140" s="8">
        <v>4</v>
      </c>
      <c r="E140" s="9">
        <v>59.57</v>
      </c>
      <c r="F140" s="9">
        <v>0.76</v>
      </c>
      <c r="G140" s="9">
        <v>16.21</v>
      </c>
      <c r="H140" s="9">
        <v>6.62</v>
      </c>
      <c r="K140" s="9">
        <v>0.07</v>
      </c>
      <c r="L140" s="9">
        <v>6.05</v>
      </c>
      <c r="M140" s="9">
        <v>5.86</v>
      </c>
      <c r="N140" s="9">
        <v>2.91</v>
      </c>
      <c r="O140" s="9">
        <v>2.47</v>
      </c>
      <c r="P140" s="9">
        <v>0.21</v>
      </c>
      <c r="R140" s="9">
        <v>78</v>
      </c>
      <c r="S140" s="9">
        <v>338</v>
      </c>
      <c r="T140" s="9">
        <v>713</v>
      </c>
      <c r="Z140" s="9">
        <v>22</v>
      </c>
      <c r="AA140" s="9">
        <v>148</v>
      </c>
      <c r="AB140" s="9">
        <v>11</v>
      </c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</row>
    <row r="141" spans="1:73" ht="15">
      <c r="A141" s="10" t="s">
        <v>218</v>
      </c>
      <c r="B141" s="8" t="s">
        <v>83</v>
      </c>
      <c r="D141" s="8">
        <v>4</v>
      </c>
      <c r="E141" s="9">
        <v>61.02</v>
      </c>
      <c r="F141" s="9">
        <v>0.68</v>
      </c>
      <c r="G141" s="9">
        <v>16.28</v>
      </c>
      <c r="H141" s="9">
        <v>6.17</v>
      </c>
      <c r="K141" s="9">
        <v>0.05</v>
      </c>
      <c r="L141" s="9">
        <v>4.25</v>
      </c>
      <c r="M141" s="9">
        <v>5.77</v>
      </c>
      <c r="N141" s="9">
        <v>3.07</v>
      </c>
      <c r="O141" s="9">
        <v>2.62</v>
      </c>
      <c r="P141" s="9">
        <v>0.22</v>
      </c>
      <c r="R141" s="9">
        <v>80</v>
      </c>
      <c r="S141" s="9">
        <v>329</v>
      </c>
      <c r="T141" s="9">
        <v>650</v>
      </c>
      <c r="Z141" s="9">
        <v>21</v>
      </c>
      <c r="AA141" s="9">
        <v>125</v>
      </c>
      <c r="AB141" s="9">
        <v>9</v>
      </c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</row>
    <row r="142" spans="1:73" ht="15">
      <c r="A142" s="10" t="s">
        <v>219</v>
      </c>
      <c r="B142" s="8" t="s">
        <v>83</v>
      </c>
      <c r="D142" s="8">
        <v>4</v>
      </c>
      <c r="E142" s="9">
        <v>57.52</v>
      </c>
      <c r="F142" s="9">
        <v>0.59</v>
      </c>
      <c r="G142" s="9">
        <v>13.93</v>
      </c>
      <c r="H142" s="9">
        <v>6.97</v>
      </c>
      <c r="K142" s="9">
        <v>0.1</v>
      </c>
      <c r="L142" s="9">
        <v>9.57</v>
      </c>
      <c r="M142" s="9">
        <v>6.55</v>
      </c>
      <c r="N142" s="9">
        <v>2.46</v>
      </c>
      <c r="O142" s="9">
        <v>2.25</v>
      </c>
      <c r="P142" s="9">
        <v>0.21</v>
      </c>
      <c r="R142" s="9">
        <v>56</v>
      </c>
      <c r="S142" s="9">
        <v>294</v>
      </c>
      <c r="T142" s="9">
        <v>679</v>
      </c>
      <c r="Z142" s="9">
        <v>26</v>
      </c>
      <c r="AA142" s="9">
        <v>149</v>
      </c>
      <c r="AB142" s="9">
        <v>2</v>
      </c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</row>
    <row r="143" spans="1:73" ht="15">
      <c r="A143" s="10" t="s">
        <v>220</v>
      </c>
      <c r="B143" s="8" t="s">
        <v>83</v>
      </c>
      <c r="D143" s="8">
        <v>4</v>
      </c>
      <c r="E143" s="9">
        <v>58.17</v>
      </c>
      <c r="F143" s="9">
        <v>0.59</v>
      </c>
      <c r="G143" s="9">
        <v>14.97</v>
      </c>
      <c r="H143" s="9">
        <v>6.31</v>
      </c>
      <c r="K143" s="9">
        <v>0.21</v>
      </c>
      <c r="L143" s="9">
        <v>6.59</v>
      </c>
      <c r="M143" s="9">
        <v>7.36</v>
      </c>
      <c r="N143" s="9">
        <v>2.42</v>
      </c>
      <c r="O143" s="9">
        <v>2.71</v>
      </c>
      <c r="P143" s="9">
        <v>0.18</v>
      </c>
      <c r="R143" s="9">
        <v>72</v>
      </c>
      <c r="S143" s="9">
        <v>299</v>
      </c>
      <c r="T143" s="9">
        <v>762</v>
      </c>
      <c r="Z143" s="9">
        <v>36</v>
      </c>
      <c r="AA143" s="9">
        <v>139</v>
      </c>
      <c r="AB143" s="9">
        <v>6</v>
      </c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</row>
    <row r="144" spans="1:73" ht="15">
      <c r="A144" s="10" t="s">
        <v>221</v>
      </c>
      <c r="B144" s="8" t="s">
        <v>83</v>
      </c>
      <c r="D144" s="8">
        <v>4</v>
      </c>
      <c r="E144" s="9">
        <v>58.73</v>
      </c>
      <c r="F144" s="9">
        <v>0.69</v>
      </c>
      <c r="G144" s="9">
        <v>14.19</v>
      </c>
      <c r="H144" s="9">
        <v>6.78</v>
      </c>
      <c r="K144" s="9">
        <v>0.09</v>
      </c>
      <c r="L144" s="9">
        <v>7.17</v>
      </c>
      <c r="M144" s="9">
        <v>6.28</v>
      </c>
      <c r="N144" s="9">
        <v>2.69</v>
      </c>
      <c r="O144" s="9">
        <v>2.82</v>
      </c>
      <c r="P144" s="9">
        <v>0.21</v>
      </c>
      <c r="R144" s="9">
        <v>86</v>
      </c>
      <c r="S144" s="9">
        <v>318</v>
      </c>
      <c r="T144" s="9">
        <v>736</v>
      </c>
      <c r="Z144" s="9">
        <v>20</v>
      </c>
      <c r="AA144" s="9">
        <v>154</v>
      </c>
      <c r="AB144" s="9">
        <v>11</v>
      </c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</row>
    <row r="145" spans="1:73" ht="15">
      <c r="A145" s="10" t="s">
        <v>222</v>
      </c>
      <c r="B145" s="8" t="s">
        <v>83</v>
      </c>
      <c r="D145" s="8">
        <v>4</v>
      </c>
      <c r="E145" s="9">
        <v>58.99</v>
      </c>
      <c r="F145" s="9">
        <v>0.65</v>
      </c>
      <c r="G145" s="9">
        <v>14.3</v>
      </c>
      <c r="H145" s="9">
        <v>6.29</v>
      </c>
      <c r="K145" s="9">
        <v>0.1</v>
      </c>
      <c r="L145" s="9">
        <v>7.69</v>
      </c>
      <c r="M145" s="9">
        <v>5.66</v>
      </c>
      <c r="N145" s="9">
        <v>2.31</v>
      </c>
      <c r="O145" s="9">
        <v>3.4</v>
      </c>
      <c r="P145" s="9">
        <v>0.17</v>
      </c>
      <c r="R145" s="9">
        <v>143</v>
      </c>
      <c r="S145" s="9">
        <v>271</v>
      </c>
      <c r="T145" s="9">
        <v>682</v>
      </c>
      <c r="Z145" s="9">
        <v>19</v>
      </c>
      <c r="AA145" s="9">
        <v>174</v>
      </c>
      <c r="AB145" s="9">
        <v>8</v>
      </c>
      <c r="AC145" s="9">
        <v>22</v>
      </c>
      <c r="AD145" s="9">
        <v>42</v>
      </c>
      <c r="AF145" s="9">
        <v>19</v>
      </c>
      <c r="AG145" s="9">
        <v>3.9</v>
      </c>
      <c r="AH145" s="9">
        <v>0.8</v>
      </c>
      <c r="AO145" s="9">
        <v>1.9</v>
      </c>
      <c r="AP145" s="9">
        <v>0.29</v>
      </c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</row>
    <row r="146" spans="1:73" ht="15">
      <c r="A146" s="10" t="s">
        <v>223</v>
      </c>
      <c r="B146" s="8" t="s">
        <v>83</v>
      </c>
      <c r="D146" s="8">
        <v>4</v>
      </c>
      <c r="E146" s="9">
        <v>59.04</v>
      </c>
      <c r="F146" s="9">
        <v>0.68</v>
      </c>
      <c r="G146" s="9">
        <v>14.24</v>
      </c>
      <c r="H146" s="9">
        <v>6.28</v>
      </c>
      <c r="K146" s="9">
        <v>0.09</v>
      </c>
      <c r="L146" s="9">
        <v>7.53</v>
      </c>
      <c r="M146" s="9">
        <v>5.58</v>
      </c>
      <c r="N146" s="9">
        <v>2.46</v>
      </c>
      <c r="O146" s="9">
        <v>3.48</v>
      </c>
      <c r="P146" s="9">
        <v>0.18</v>
      </c>
      <c r="R146" s="9">
        <v>142</v>
      </c>
      <c r="S146" s="9">
        <v>265</v>
      </c>
      <c r="T146" s="9">
        <v>671</v>
      </c>
      <c r="Z146" s="9">
        <v>15</v>
      </c>
      <c r="AA146" s="9">
        <v>176</v>
      </c>
      <c r="AB146" s="9">
        <v>9</v>
      </c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</row>
    <row r="147" spans="1:73" ht="15">
      <c r="A147" s="10" t="s">
        <v>224</v>
      </c>
      <c r="B147" s="8" t="s">
        <v>83</v>
      </c>
      <c r="D147" s="8">
        <v>4</v>
      </c>
      <c r="E147" s="9">
        <v>59.95</v>
      </c>
      <c r="F147" s="9">
        <v>0.79</v>
      </c>
      <c r="G147" s="9">
        <v>16.46</v>
      </c>
      <c r="H147" s="9">
        <v>6.13</v>
      </c>
      <c r="K147" s="9">
        <v>0.04</v>
      </c>
      <c r="L147" s="9">
        <v>4.28</v>
      </c>
      <c r="M147" s="9">
        <v>5.92</v>
      </c>
      <c r="N147" s="9">
        <v>3.25</v>
      </c>
      <c r="O147" s="9">
        <v>2.99</v>
      </c>
      <c r="P147" s="9">
        <v>0.23</v>
      </c>
      <c r="R147" s="9">
        <v>103</v>
      </c>
      <c r="S147" s="9">
        <v>390</v>
      </c>
      <c r="T147" s="9">
        <v>562</v>
      </c>
      <c r="Z147" s="9">
        <v>21</v>
      </c>
      <c r="AA147" s="9">
        <v>138</v>
      </c>
      <c r="AB147" s="9">
        <v>8</v>
      </c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</row>
    <row r="148" spans="1:73" ht="15">
      <c r="A148" s="10" t="s">
        <v>225</v>
      </c>
      <c r="B148" s="8" t="s">
        <v>83</v>
      </c>
      <c r="D148" s="8">
        <v>4</v>
      </c>
      <c r="E148" s="9">
        <v>60.77</v>
      </c>
      <c r="F148" s="9">
        <v>0.71</v>
      </c>
      <c r="G148" s="9">
        <v>16.13</v>
      </c>
      <c r="H148" s="9">
        <v>5.83</v>
      </c>
      <c r="K148" s="9">
        <v>0.04</v>
      </c>
      <c r="L148" s="9">
        <v>4.35</v>
      </c>
      <c r="M148" s="9">
        <v>5.98</v>
      </c>
      <c r="N148" s="9">
        <v>3.21</v>
      </c>
      <c r="O148" s="9">
        <v>2.91</v>
      </c>
      <c r="P148" s="9">
        <v>0.21</v>
      </c>
      <c r="R148" s="9">
        <v>101</v>
      </c>
      <c r="S148" s="9">
        <v>346</v>
      </c>
      <c r="T148" s="9">
        <v>664</v>
      </c>
      <c r="Z148" s="9">
        <v>22</v>
      </c>
      <c r="AA148" s="9">
        <v>135</v>
      </c>
      <c r="AB148" s="9">
        <v>7</v>
      </c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</row>
    <row r="149" spans="1:73" ht="15">
      <c r="A149" s="10" t="s">
        <v>226</v>
      </c>
      <c r="B149" s="8" t="s">
        <v>83</v>
      </c>
      <c r="D149" s="8">
        <v>4</v>
      </c>
      <c r="E149" s="9">
        <v>60.89</v>
      </c>
      <c r="F149" s="9">
        <v>0.69</v>
      </c>
      <c r="G149" s="9">
        <v>14.59</v>
      </c>
      <c r="H149" s="9">
        <v>5.17</v>
      </c>
      <c r="K149" s="9">
        <v>0.05</v>
      </c>
      <c r="L149" s="9">
        <v>5.95</v>
      </c>
      <c r="M149" s="9">
        <v>5.9</v>
      </c>
      <c r="N149" s="9">
        <v>2.71</v>
      </c>
      <c r="O149" s="9">
        <v>3.44</v>
      </c>
      <c r="P149" s="9">
        <v>0.2</v>
      </c>
      <c r="R149" s="9">
        <v>107</v>
      </c>
      <c r="S149" s="9">
        <v>269</v>
      </c>
      <c r="T149" s="9">
        <v>808</v>
      </c>
      <c r="Z149" s="9">
        <v>29</v>
      </c>
      <c r="AA149" s="9">
        <v>154</v>
      </c>
      <c r="AB149" s="9">
        <v>8</v>
      </c>
      <c r="AC149" s="9">
        <v>24</v>
      </c>
      <c r="AD149" s="9">
        <v>45</v>
      </c>
      <c r="AF149" s="9">
        <v>20</v>
      </c>
      <c r="AG149" s="9">
        <v>4.2</v>
      </c>
      <c r="AH149" s="9">
        <v>0.9</v>
      </c>
      <c r="AO149" s="9">
        <v>2</v>
      </c>
      <c r="AP149" s="9">
        <v>0.31</v>
      </c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</row>
    <row r="150" spans="1:73" ht="15">
      <c r="A150" s="10" t="s">
        <v>227</v>
      </c>
      <c r="B150" s="8" t="s">
        <v>83</v>
      </c>
      <c r="D150" s="8">
        <v>4</v>
      </c>
      <c r="E150" s="9">
        <v>60.69</v>
      </c>
      <c r="F150" s="9">
        <v>0.63</v>
      </c>
      <c r="G150" s="9">
        <v>16.43</v>
      </c>
      <c r="H150" s="9">
        <v>5.95</v>
      </c>
      <c r="K150" s="9">
        <v>0.04</v>
      </c>
      <c r="L150" s="9">
        <v>4.96</v>
      </c>
      <c r="M150" s="9">
        <v>5.09</v>
      </c>
      <c r="N150" s="9">
        <v>3.1</v>
      </c>
      <c r="O150" s="9">
        <v>2.97</v>
      </c>
      <c r="P150" s="9">
        <v>0.22</v>
      </c>
      <c r="R150" s="9">
        <v>99</v>
      </c>
      <c r="S150" s="9">
        <v>300</v>
      </c>
      <c r="T150" s="9">
        <v>699</v>
      </c>
      <c r="Z150" s="9">
        <v>22</v>
      </c>
      <c r="AA150" s="9">
        <v>141</v>
      </c>
      <c r="AB150" s="9">
        <v>10</v>
      </c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</row>
    <row r="151" spans="1:73" ht="15">
      <c r="A151" s="10" t="s">
        <v>228</v>
      </c>
      <c r="B151" s="8" t="s">
        <v>83</v>
      </c>
      <c r="D151" s="8">
        <v>4</v>
      </c>
      <c r="E151" s="9">
        <v>61.82</v>
      </c>
      <c r="F151" s="9">
        <v>0.63</v>
      </c>
      <c r="G151" s="9">
        <v>16.25</v>
      </c>
      <c r="H151" s="9">
        <v>6.8</v>
      </c>
      <c r="K151" s="9">
        <v>0.12</v>
      </c>
      <c r="L151" s="9">
        <v>3.75</v>
      </c>
      <c r="M151" s="9">
        <v>5.9</v>
      </c>
      <c r="N151" s="9">
        <v>2.64</v>
      </c>
      <c r="O151" s="9">
        <v>1.89</v>
      </c>
      <c r="P151" s="9">
        <v>0.19</v>
      </c>
      <c r="R151" s="9">
        <v>73</v>
      </c>
      <c r="S151" s="9">
        <v>369</v>
      </c>
      <c r="T151" s="9">
        <v>678</v>
      </c>
      <c r="Z151" s="9">
        <v>31</v>
      </c>
      <c r="AA151" s="9">
        <v>186</v>
      </c>
      <c r="AB151" s="9">
        <v>4</v>
      </c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</row>
    <row r="152" spans="1:73" ht="15">
      <c r="A152" s="10" t="s">
        <v>229</v>
      </c>
      <c r="B152" s="8" t="s">
        <v>83</v>
      </c>
      <c r="D152" s="8">
        <v>4</v>
      </c>
      <c r="E152" s="9">
        <v>57.15</v>
      </c>
      <c r="F152" s="9">
        <v>0.67</v>
      </c>
      <c r="G152" s="9">
        <v>15.68</v>
      </c>
      <c r="H152" s="9">
        <v>6.25</v>
      </c>
      <c r="K152" s="9">
        <v>0.06</v>
      </c>
      <c r="L152" s="9">
        <v>7.68</v>
      </c>
      <c r="M152" s="9">
        <v>6.2</v>
      </c>
      <c r="N152" s="9">
        <v>3.1</v>
      </c>
      <c r="O152" s="9">
        <v>3.03</v>
      </c>
      <c r="P152" s="9">
        <v>0.2</v>
      </c>
      <c r="R152" s="9">
        <v>95</v>
      </c>
      <c r="S152" s="9">
        <v>320</v>
      </c>
      <c r="T152" s="9">
        <v>539</v>
      </c>
      <c r="Z152" s="9">
        <v>25</v>
      </c>
      <c r="AA152" s="9">
        <v>144</v>
      </c>
      <c r="AB152" s="9">
        <v>4</v>
      </c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</row>
    <row r="153" spans="1:73" ht="15">
      <c r="A153" s="10" t="s">
        <v>230</v>
      </c>
      <c r="B153" s="8" t="s">
        <v>83</v>
      </c>
      <c r="D153" s="8">
        <v>4</v>
      </c>
      <c r="E153" s="9">
        <v>58.8</v>
      </c>
      <c r="F153" s="9">
        <v>0.63</v>
      </c>
      <c r="G153" s="9">
        <v>14.21</v>
      </c>
      <c r="H153" s="9">
        <v>6.28</v>
      </c>
      <c r="K153" s="9">
        <v>0.06</v>
      </c>
      <c r="L153" s="9">
        <v>8.06</v>
      </c>
      <c r="M153" s="9">
        <v>5.96</v>
      </c>
      <c r="N153" s="9">
        <v>2.3</v>
      </c>
      <c r="O153" s="9">
        <v>3.43</v>
      </c>
      <c r="P153" s="9">
        <v>0.02</v>
      </c>
      <c r="R153" s="9">
        <v>120</v>
      </c>
      <c r="S153" s="9">
        <v>247</v>
      </c>
      <c r="T153" s="9">
        <v>761</v>
      </c>
      <c r="Z153" s="9">
        <v>26</v>
      </c>
      <c r="AA153" s="9">
        <v>187</v>
      </c>
      <c r="AC153" s="9">
        <v>22</v>
      </c>
      <c r="AD153" s="9">
        <v>42</v>
      </c>
      <c r="AF153" s="9">
        <v>19</v>
      </c>
      <c r="AG153" s="9">
        <v>4</v>
      </c>
      <c r="AH153" s="9">
        <v>0.8</v>
      </c>
      <c r="AO153" s="9">
        <v>1.9</v>
      </c>
      <c r="AP153" s="9">
        <v>0.3</v>
      </c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</row>
    <row r="154" spans="1:73" ht="15">
      <c r="A154" s="10" t="s">
        <v>231</v>
      </c>
      <c r="B154" s="8" t="s">
        <v>83</v>
      </c>
      <c r="D154" s="8">
        <v>4</v>
      </c>
      <c r="E154" s="9">
        <v>58.88</v>
      </c>
      <c r="F154" s="9">
        <v>0.59</v>
      </c>
      <c r="G154" s="9">
        <v>14.29</v>
      </c>
      <c r="H154" s="9">
        <v>6.24</v>
      </c>
      <c r="K154" s="9">
        <v>0.14</v>
      </c>
      <c r="L154" s="9">
        <v>7.8</v>
      </c>
      <c r="M154" s="9">
        <v>6.03</v>
      </c>
      <c r="N154" s="9">
        <v>2.14</v>
      </c>
      <c r="O154" s="9">
        <v>3.27</v>
      </c>
      <c r="P154" s="9">
        <v>0.18</v>
      </c>
      <c r="R154" s="9">
        <v>123</v>
      </c>
      <c r="S154" s="9">
        <v>281</v>
      </c>
      <c r="T154" s="9">
        <v>728</v>
      </c>
      <c r="Z154" s="9">
        <v>37</v>
      </c>
      <c r="AA154" s="9">
        <v>176</v>
      </c>
      <c r="AB154" s="9">
        <v>4</v>
      </c>
      <c r="AC154" s="9">
        <v>23</v>
      </c>
      <c r="AD154" s="9">
        <v>43</v>
      </c>
      <c r="AF154" s="9">
        <v>19</v>
      </c>
      <c r="AG154" s="9">
        <v>4</v>
      </c>
      <c r="AH154" s="9">
        <v>0.8</v>
      </c>
      <c r="AO154" s="9">
        <v>2</v>
      </c>
      <c r="AP154" s="9">
        <v>0.3</v>
      </c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</row>
    <row r="155" spans="1:73" ht="15">
      <c r="A155" s="10" t="s">
        <v>232</v>
      </c>
      <c r="B155" s="8" t="s">
        <v>83</v>
      </c>
      <c r="D155" s="8">
        <v>4</v>
      </c>
      <c r="E155" s="9">
        <v>59.82</v>
      </c>
      <c r="F155" s="9">
        <v>0.62</v>
      </c>
      <c r="G155" s="9">
        <v>15.37</v>
      </c>
      <c r="H155" s="9">
        <v>5.98</v>
      </c>
      <c r="K155" s="9">
        <v>0.05</v>
      </c>
      <c r="L155" s="9">
        <v>5.58</v>
      </c>
      <c r="M155" s="9">
        <v>6.61</v>
      </c>
      <c r="N155" s="9">
        <v>2.94</v>
      </c>
      <c r="O155" s="9">
        <v>2.8</v>
      </c>
      <c r="P155" s="9">
        <v>0.21</v>
      </c>
      <c r="R155" s="9">
        <v>64</v>
      </c>
      <c r="S155" s="9">
        <v>327</v>
      </c>
      <c r="T155" s="9">
        <v>744</v>
      </c>
      <c r="Z155" s="9">
        <v>23</v>
      </c>
      <c r="AA155" s="9">
        <v>185</v>
      </c>
      <c r="AB155" s="9">
        <v>7</v>
      </c>
      <c r="AC155" s="9">
        <v>20</v>
      </c>
      <c r="AD155" s="9">
        <v>40</v>
      </c>
      <c r="AF155" s="9">
        <v>19</v>
      </c>
      <c r="AG155" s="9">
        <v>4</v>
      </c>
      <c r="AH155" s="9">
        <v>0.9</v>
      </c>
      <c r="AO155" s="9">
        <v>2</v>
      </c>
      <c r="AP155" s="9">
        <v>0.31</v>
      </c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</row>
    <row r="156" spans="1:73" ht="15">
      <c r="A156" s="10" t="s">
        <v>233</v>
      </c>
      <c r="B156" s="8" t="s">
        <v>75</v>
      </c>
      <c r="D156" s="8">
        <v>4</v>
      </c>
      <c r="E156" s="9">
        <v>58.53</v>
      </c>
      <c r="F156" s="9">
        <v>0.6</v>
      </c>
      <c r="G156" s="9">
        <v>14.1</v>
      </c>
      <c r="H156" s="9">
        <v>6.14</v>
      </c>
      <c r="K156" s="9">
        <v>0.02</v>
      </c>
      <c r="L156" s="9">
        <v>9.29</v>
      </c>
      <c r="M156" s="9">
        <v>5.77</v>
      </c>
      <c r="N156" s="9">
        <v>2.07</v>
      </c>
      <c r="O156" s="9">
        <v>2.98</v>
      </c>
      <c r="P156" s="9">
        <v>0.16</v>
      </c>
      <c r="R156" s="9">
        <v>138</v>
      </c>
      <c r="S156" s="9">
        <v>338</v>
      </c>
      <c r="T156" s="9">
        <v>780</v>
      </c>
      <c r="Z156" s="9">
        <v>23</v>
      </c>
      <c r="AA156" s="9">
        <v>183</v>
      </c>
      <c r="AB156" s="9">
        <v>16</v>
      </c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</row>
    <row r="157" spans="1:42" s="11" customFormat="1" ht="15">
      <c r="A157" s="10" t="s">
        <v>234</v>
      </c>
      <c r="B157" s="11" t="s">
        <v>83</v>
      </c>
      <c r="D157" s="11">
        <v>4</v>
      </c>
      <c r="E157" s="12">
        <v>69.85</v>
      </c>
      <c r="F157" s="12">
        <v>0.39</v>
      </c>
      <c r="G157" s="12">
        <v>15.35</v>
      </c>
      <c r="H157" s="12">
        <v>2.97</v>
      </c>
      <c r="I157" s="12"/>
      <c r="J157" s="12"/>
      <c r="K157" s="12"/>
      <c r="L157" s="12">
        <v>1.26</v>
      </c>
      <c r="M157" s="12">
        <v>3.8</v>
      </c>
      <c r="N157" s="12">
        <v>3.33</v>
      </c>
      <c r="O157" s="12">
        <v>2.86</v>
      </c>
      <c r="P157" s="12">
        <v>0.13</v>
      </c>
      <c r="Q157" s="12"/>
      <c r="R157" s="12">
        <v>96</v>
      </c>
      <c r="S157" s="12">
        <v>355</v>
      </c>
      <c r="T157" s="12">
        <v>773</v>
      </c>
      <c r="U157" s="12"/>
      <c r="V157" s="12"/>
      <c r="W157" s="12"/>
      <c r="X157" s="12"/>
      <c r="Y157" s="12"/>
      <c r="Z157" s="12">
        <v>19</v>
      </c>
      <c r="AA157" s="12">
        <v>106</v>
      </c>
      <c r="AB157" s="12">
        <v>29</v>
      </c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</row>
    <row r="158" spans="1:42" s="11" customFormat="1" ht="15">
      <c r="A158" s="10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</row>
    <row r="159" spans="1:42" s="11" customFormat="1" ht="30">
      <c r="A159" s="10" t="s">
        <v>235</v>
      </c>
      <c r="C159" s="13" t="s">
        <v>236</v>
      </c>
      <c r="D159" s="11">
        <v>5</v>
      </c>
      <c r="E159" s="12">
        <v>65.5</v>
      </c>
      <c r="F159" s="12">
        <v>0.61</v>
      </c>
      <c r="G159" s="12">
        <v>15.65</v>
      </c>
      <c r="H159" s="9" t="s">
        <v>237</v>
      </c>
      <c r="I159" s="12">
        <v>2.79</v>
      </c>
      <c r="J159" s="12">
        <v>1.63</v>
      </c>
      <c r="K159" s="12">
        <v>0.09</v>
      </c>
      <c r="L159" s="12">
        <v>1.86</v>
      </c>
      <c r="M159" s="12">
        <v>4.1</v>
      </c>
      <c r="N159" s="12">
        <v>3.84</v>
      </c>
      <c r="O159" s="12">
        <v>3.01</v>
      </c>
      <c r="P159" s="12">
        <v>0.23</v>
      </c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</row>
    <row r="160" spans="1:47" s="11" customFormat="1" ht="15">
      <c r="A160" s="14" t="s">
        <v>238</v>
      </c>
      <c r="B160" s="15"/>
      <c r="C160" s="15" t="s">
        <v>239</v>
      </c>
      <c r="D160" s="15">
        <v>5</v>
      </c>
      <c r="E160" s="16">
        <v>67.51</v>
      </c>
      <c r="F160" s="16" t="s">
        <v>237</v>
      </c>
      <c r="G160" s="16">
        <v>17.45</v>
      </c>
      <c r="H160" s="16">
        <v>2.44</v>
      </c>
      <c r="I160" s="16" t="s">
        <v>237</v>
      </c>
      <c r="J160" s="16" t="s">
        <v>237</v>
      </c>
      <c r="K160" s="16" t="s">
        <v>237</v>
      </c>
      <c r="L160" s="16">
        <v>1.19</v>
      </c>
      <c r="M160" s="16">
        <v>3.52</v>
      </c>
      <c r="N160" s="16">
        <v>3.9</v>
      </c>
      <c r="O160" s="16">
        <v>3.99</v>
      </c>
      <c r="P160" s="16" t="s">
        <v>237</v>
      </c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5"/>
      <c r="AR160" s="15"/>
      <c r="AS160" s="15"/>
      <c r="AT160" s="15"/>
      <c r="AU160" s="15"/>
    </row>
    <row r="163" spans="1:73" ht="15.75">
      <c r="A163" s="18" t="s">
        <v>240</v>
      </c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</row>
    <row r="164" spans="1:73" ht="15">
      <c r="A164" s="17" t="s">
        <v>241</v>
      </c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</row>
    <row r="165" spans="1:73" ht="15">
      <c r="A165" s="17" t="s">
        <v>242</v>
      </c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</row>
    <row r="166" spans="1:73" ht="15.75">
      <c r="A166" s="17" t="s">
        <v>243</v>
      </c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</row>
    <row r="167" spans="1:73" ht="15.75">
      <c r="A167" s="17" t="s">
        <v>244</v>
      </c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</row>
    <row r="168" spans="1:73" ht="15">
      <c r="A168" s="17" t="s">
        <v>245</v>
      </c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</row>
    <row r="170" spans="1:73" ht="15.75">
      <c r="A170" s="18" t="s">
        <v>246</v>
      </c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</row>
    <row r="171" spans="1:73" ht="15">
      <c r="A171" s="17" t="s">
        <v>247</v>
      </c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</row>
    <row r="172" spans="1:73" ht="15">
      <c r="A172" s="17" t="s">
        <v>248</v>
      </c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</row>
    <row r="173" spans="1:73" ht="15">
      <c r="A173" s="17" t="s">
        <v>249</v>
      </c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</row>
    <row r="174" spans="1:73" ht="15">
      <c r="A174" s="17" t="s">
        <v>250</v>
      </c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</row>
    <row r="176" spans="1:73" ht="15.75">
      <c r="A176" s="18" t="s">
        <v>251</v>
      </c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</row>
  </sheetData>
  <sheetProtection/>
  <mergeCells count="1">
    <mergeCell ref="A3:BU3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A1" sqref="A1:L1"/>
    </sheetView>
  </sheetViews>
  <sheetFormatPr defaultColWidth="10.8515625" defaultRowHeight="15"/>
  <cols>
    <col min="1" max="1" width="10.7109375" style="0" bestFit="1" customWidth="1"/>
    <col min="2" max="2" width="11.8515625" style="0" customWidth="1"/>
    <col min="3" max="3" width="11.8515625" style="0" bestFit="1" customWidth="1"/>
    <col min="4" max="4" width="10.8515625" style="0" customWidth="1"/>
    <col min="5" max="5" width="7.57421875" style="0" bestFit="1" customWidth="1"/>
    <col min="6" max="6" width="11.421875" style="0" bestFit="1" customWidth="1"/>
    <col min="7" max="7" width="7.57421875" style="0" bestFit="1" customWidth="1"/>
    <col min="8" max="8" width="9.7109375" style="0" bestFit="1" customWidth="1"/>
    <col min="9" max="9" width="8.57421875" style="0" bestFit="1" customWidth="1"/>
    <col min="10" max="10" width="13.00390625" style="0" bestFit="1" customWidth="1"/>
    <col min="11" max="11" width="17.8515625" style="0" bestFit="1" customWidth="1"/>
    <col min="12" max="12" width="7.421875" style="0" bestFit="1" customWidth="1"/>
  </cols>
  <sheetData>
    <row r="1" spans="1:13" ht="15.75" thickBot="1">
      <c r="A1" s="93" t="s">
        <v>327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19"/>
    </row>
    <row r="2" spans="1:12" ht="15.75" thickTop="1">
      <c r="A2" s="20"/>
      <c r="B2" s="21" t="s">
        <v>2</v>
      </c>
      <c r="C2" s="22" t="s">
        <v>252</v>
      </c>
      <c r="D2" s="22" t="s">
        <v>253</v>
      </c>
      <c r="E2" s="22" t="s">
        <v>254</v>
      </c>
      <c r="F2" s="22" t="s">
        <v>255</v>
      </c>
      <c r="G2" s="22" t="s">
        <v>256</v>
      </c>
      <c r="H2" s="22" t="s">
        <v>257</v>
      </c>
      <c r="I2" s="22" t="s">
        <v>258</v>
      </c>
      <c r="J2" s="22" t="s">
        <v>259</v>
      </c>
      <c r="K2" s="22" t="s">
        <v>260</v>
      </c>
      <c r="L2" s="22" t="s">
        <v>261</v>
      </c>
    </row>
    <row r="3" spans="1:12" ht="15">
      <c r="A3" s="23" t="s">
        <v>262</v>
      </c>
      <c r="B3" s="24" t="s">
        <v>97</v>
      </c>
      <c r="C3" s="25">
        <v>45.1438848920863</v>
      </c>
      <c r="D3" s="25">
        <v>23.3812949640287</v>
      </c>
      <c r="E3" s="25">
        <v>0.719424460431654</v>
      </c>
      <c r="F3" s="25">
        <v>4.31654676258992</v>
      </c>
      <c r="G3" s="25">
        <v>10.6115107913669</v>
      </c>
      <c r="H3" s="25">
        <v>7.1942446043165305</v>
      </c>
      <c r="I3" s="25">
        <v>5.75539568345323</v>
      </c>
      <c r="J3" s="25">
        <v>2.51798561151079</v>
      </c>
      <c r="K3" s="25">
        <v>0.359712230215827</v>
      </c>
      <c r="L3" s="25">
        <v>99.99999999999987</v>
      </c>
    </row>
    <row r="4" spans="1:12" ht="15">
      <c r="A4" s="23" t="s">
        <v>263</v>
      </c>
      <c r="B4" s="24" t="s">
        <v>97</v>
      </c>
      <c r="C4" s="25">
        <v>33.830845771144205</v>
      </c>
      <c r="D4" s="25">
        <v>37.910447761194</v>
      </c>
      <c r="E4" s="25">
        <v>0.199004975124378</v>
      </c>
      <c r="F4" s="25">
        <v>9.950248756218901</v>
      </c>
      <c r="G4" s="25">
        <v>7.56218905472636</v>
      </c>
      <c r="H4" s="25">
        <v>3.5820895522388</v>
      </c>
      <c r="I4" s="25">
        <v>4.17910447761194</v>
      </c>
      <c r="J4" s="25">
        <v>2.38805970149253</v>
      </c>
      <c r="K4" s="25">
        <v>0.398009950248756</v>
      </c>
      <c r="L4" s="25">
        <v>99.99999999999987</v>
      </c>
    </row>
    <row r="5" spans="1:12" ht="15">
      <c r="A5" s="23" t="s">
        <v>264</v>
      </c>
      <c r="B5" s="24" t="s">
        <v>265</v>
      </c>
      <c r="C5" s="25">
        <v>43.1085043988269</v>
      </c>
      <c r="D5" s="25">
        <v>12.7077223851417</v>
      </c>
      <c r="E5" s="25">
        <v>8.99315738025415</v>
      </c>
      <c r="F5" s="25">
        <v>5.57184750733137</v>
      </c>
      <c r="G5" s="25">
        <v>6.54936461388073</v>
      </c>
      <c r="H5" s="25">
        <v>9.579667644183766</v>
      </c>
      <c r="I5" s="25">
        <v>10.459433040078189</v>
      </c>
      <c r="J5" s="25">
        <v>1.0752688172043</v>
      </c>
      <c r="K5" s="25">
        <v>1.95503421309872</v>
      </c>
      <c r="L5" s="25">
        <v>99.99999999999982</v>
      </c>
    </row>
    <row r="6" spans="1:12" ht="15">
      <c r="A6" s="23" t="s">
        <v>266</v>
      </c>
      <c r="B6" s="24" t="s">
        <v>83</v>
      </c>
      <c r="C6" s="25">
        <v>33.76288659793815</v>
      </c>
      <c r="D6" s="25">
        <v>20.103092783505154</v>
      </c>
      <c r="E6" s="25">
        <v>24.742268041237114</v>
      </c>
      <c r="F6" s="25">
        <v>6.443298969072164</v>
      </c>
      <c r="G6" s="25">
        <v>8.505154639175258</v>
      </c>
      <c r="H6" s="25">
        <v>3.608247422680412</v>
      </c>
      <c r="I6" s="25">
        <v>1.2886597938144329</v>
      </c>
      <c r="J6" s="25">
        <v>1.2886597938144329</v>
      </c>
      <c r="K6" s="25">
        <v>0.25773195876288657</v>
      </c>
      <c r="L6" s="25">
        <v>100</v>
      </c>
    </row>
    <row r="7" spans="1:12" ht="15">
      <c r="A7" s="23" t="s">
        <v>267</v>
      </c>
      <c r="B7" s="24" t="s">
        <v>83</v>
      </c>
      <c r="C7" s="25">
        <v>45.64459930313589</v>
      </c>
      <c r="D7" s="25">
        <v>13.240418118466899</v>
      </c>
      <c r="E7" s="25">
        <v>26.480836236933797</v>
      </c>
      <c r="F7" s="25">
        <v>1.3937282229965158</v>
      </c>
      <c r="G7" s="25">
        <v>0.6968641114982579</v>
      </c>
      <c r="H7" s="25">
        <v>0</v>
      </c>
      <c r="I7" s="25">
        <v>11.149825783972126</v>
      </c>
      <c r="J7" s="25">
        <v>1.3937282229965158</v>
      </c>
      <c r="K7" s="25">
        <v>0</v>
      </c>
      <c r="L7" s="25">
        <v>100</v>
      </c>
    </row>
    <row r="8" spans="1:12" ht="15">
      <c r="A8" s="23" t="s">
        <v>268</v>
      </c>
      <c r="B8" s="24" t="s">
        <v>83</v>
      </c>
      <c r="C8" s="25">
        <v>32.3943661971831</v>
      </c>
      <c r="D8" s="25">
        <v>19.718309859154928</v>
      </c>
      <c r="E8" s="25">
        <v>9.295774647887324</v>
      </c>
      <c r="F8" s="25">
        <v>15.211267605633802</v>
      </c>
      <c r="G8" s="25">
        <v>0.28169014084507044</v>
      </c>
      <c r="H8" s="25">
        <v>7.32394366197183</v>
      </c>
      <c r="I8" s="25">
        <v>14.366197183098592</v>
      </c>
      <c r="J8" s="25">
        <v>1.4084507042253522</v>
      </c>
      <c r="K8" s="25">
        <v>0</v>
      </c>
      <c r="L8" s="25">
        <v>100.00000000000001</v>
      </c>
    </row>
    <row r="9" spans="1:12" ht="15">
      <c r="A9" s="23" t="s">
        <v>269</v>
      </c>
      <c r="B9" s="24" t="s">
        <v>83</v>
      </c>
      <c r="C9" s="25">
        <v>64.03785488958991</v>
      </c>
      <c r="D9" s="25">
        <v>0</v>
      </c>
      <c r="E9" s="25">
        <v>5.678233438485805</v>
      </c>
      <c r="F9" s="25">
        <v>17.034700315457414</v>
      </c>
      <c r="G9" s="25">
        <v>0.31545741324921134</v>
      </c>
      <c r="H9" s="25">
        <v>4.416403785488959</v>
      </c>
      <c r="I9" s="25">
        <v>2.5236593059936907</v>
      </c>
      <c r="J9" s="25">
        <v>5.993690851735016</v>
      </c>
      <c r="K9" s="25">
        <v>0</v>
      </c>
      <c r="L9" s="25">
        <v>99.99999999999999</v>
      </c>
    </row>
    <row r="10" spans="1:12" ht="15">
      <c r="A10" s="23" t="s">
        <v>267</v>
      </c>
      <c r="B10" s="24" t="s">
        <v>83</v>
      </c>
      <c r="C10" s="25">
        <v>47.4903474903474</v>
      </c>
      <c r="D10" s="25">
        <v>21.042471042471</v>
      </c>
      <c r="E10" s="25">
        <v>17.3745173745173</v>
      </c>
      <c r="F10" s="25">
        <v>2.7027027027027</v>
      </c>
      <c r="G10" s="25">
        <v>0.386100386100386</v>
      </c>
      <c r="H10" s="25">
        <v>0</v>
      </c>
      <c r="I10" s="25">
        <v>8.49420849420849</v>
      </c>
      <c r="J10" s="25">
        <v>2.3166023166023098</v>
      </c>
      <c r="K10" s="25">
        <v>0</v>
      </c>
      <c r="L10" s="25">
        <v>99.80694980694958</v>
      </c>
    </row>
    <row r="11" spans="1:12" ht="15">
      <c r="A11" s="23" t="s">
        <v>270</v>
      </c>
      <c r="B11" s="24" t="s">
        <v>83</v>
      </c>
      <c r="C11" s="25">
        <v>66.6666666666666</v>
      </c>
      <c r="D11" s="25">
        <v>0</v>
      </c>
      <c r="E11" s="25">
        <v>0</v>
      </c>
      <c r="F11" s="25">
        <v>22.3529411764705</v>
      </c>
      <c r="G11" s="25">
        <v>9.019607843137251</v>
      </c>
      <c r="H11" s="25">
        <v>0</v>
      </c>
      <c r="I11" s="25">
        <v>0</v>
      </c>
      <c r="J11" s="25">
        <v>1.9607843137254901</v>
      </c>
      <c r="K11" s="25">
        <v>0</v>
      </c>
      <c r="L11" s="25">
        <v>99.99999999999983</v>
      </c>
    </row>
    <row r="12" spans="1:12" ht="15">
      <c r="A12" s="23" t="s">
        <v>271</v>
      </c>
      <c r="B12" s="24" t="s">
        <v>83</v>
      </c>
      <c r="C12" s="25">
        <v>67.5728155339805</v>
      </c>
      <c r="D12" s="25">
        <v>0</v>
      </c>
      <c r="E12" s="25">
        <v>1.3592233009708699</v>
      </c>
      <c r="F12" s="25">
        <v>0</v>
      </c>
      <c r="G12" s="25">
        <v>0</v>
      </c>
      <c r="H12" s="25">
        <v>2.135922330097083</v>
      </c>
      <c r="I12" s="25">
        <v>21.9417475728155</v>
      </c>
      <c r="J12" s="25">
        <v>6.99029126213592</v>
      </c>
      <c r="K12" s="25">
        <v>0</v>
      </c>
      <c r="L12" s="25">
        <v>99.99999999999989</v>
      </c>
    </row>
    <row r="13" spans="1:12" ht="15">
      <c r="A13" s="23" t="s">
        <v>272</v>
      </c>
      <c r="B13" s="24" t="s">
        <v>83</v>
      </c>
      <c r="C13" s="25">
        <v>25.646123260437374</v>
      </c>
      <c r="D13" s="25">
        <v>25.24850894632207</v>
      </c>
      <c r="E13" s="25">
        <v>11.530815109343937</v>
      </c>
      <c r="F13" s="25">
        <v>14.910536779324055</v>
      </c>
      <c r="G13" s="25">
        <v>0.3976143141153081</v>
      </c>
      <c r="H13" s="25">
        <v>0.7952286282306162</v>
      </c>
      <c r="I13" s="25">
        <v>19.284294234592444</v>
      </c>
      <c r="J13" s="25">
        <v>2.1868787276341948</v>
      </c>
      <c r="K13" s="25">
        <v>0</v>
      </c>
      <c r="L13" s="25">
        <v>99.99999999999997</v>
      </c>
    </row>
    <row r="18" ht="15">
      <c r="D18" t="s">
        <v>273</v>
      </c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7"/>
  <sheetViews>
    <sheetView zoomScalePageLayoutView="0" workbookViewId="0" topLeftCell="A1">
      <selection activeCell="A1" sqref="A1:X1"/>
    </sheetView>
  </sheetViews>
  <sheetFormatPr defaultColWidth="12.57421875" defaultRowHeight="15"/>
  <cols>
    <col min="1" max="1" width="11.57421875" style="0" bestFit="1" customWidth="1"/>
    <col min="2" max="2" width="0.9921875" style="0" customWidth="1"/>
    <col min="3" max="3" width="6.421875" style="68" bestFit="1" customWidth="1"/>
    <col min="4" max="4" width="10.7109375" style="70" bestFit="1" customWidth="1"/>
    <col min="5" max="5" width="8.57421875" style="71" bestFit="1" customWidth="1"/>
    <col min="6" max="6" width="4.7109375" style="72" bestFit="1" customWidth="1"/>
    <col min="7" max="7" width="5.28125" style="69" bestFit="1" customWidth="1"/>
    <col min="8" max="8" width="7.57421875" style="72" bestFit="1" customWidth="1"/>
    <col min="9" max="9" width="0.5625" style="23" customWidth="1"/>
    <col min="10" max="10" width="6.421875" style="60" bestFit="1" customWidth="1"/>
    <col min="11" max="11" width="10.7109375" style="65" bestFit="1" customWidth="1"/>
    <col min="12" max="12" width="6.421875" style="60" bestFit="1" customWidth="1"/>
    <col min="13" max="13" width="10.7109375" style="65" bestFit="1" customWidth="1"/>
    <col min="14" max="14" width="6.421875" style="60" bestFit="1" customWidth="1"/>
    <col min="15" max="15" width="10.7109375" style="65" bestFit="1" customWidth="1"/>
    <col min="16" max="17" width="6.421875" style="60" bestFit="1" customWidth="1"/>
    <col min="18" max="18" width="0.9921875" style="23" customWidth="1"/>
    <col min="19" max="19" width="8.140625" style="64" bestFit="1" customWidth="1"/>
    <col min="20" max="20" width="6.421875" style="64" bestFit="1" customWidth="1"/>
    <col min="21" max="21" width="8.140625" style="64" bestFit="1" customWidth="1"/>
    <col min="22" max="22" width="5.28125" style="64" bestFit="1" customWidth="1"/>
    <col min="23" max="23" width="6.421875" style="64" bestFit="1" customWidth="1"/>
    <col min="24" max="24" width="5.28125" style="64" bestFit="1" customWidth="1"/>
  </cols>
  <sheetData>
    <row r="1" spans="1:24" s="23" customFormat="1" ht="15.75" thickBot="1">
      <c r="A1" s="93" t="s">
        <v>326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</row>
    <row r="2" spans="1:24" s="29" customFormat="1" ht="16.5" thickTop="1">
      <c r="A2" s="26"/>
      <c r="B2" s="26"/>
      <c r="C2" s="94"/>
      <c r="D2" s="94"/>
      <c r="E2" s="94"/>
      <c r="F2" s="94"/>
      <c r="G2" s="94"/>
      <c r="H2" s="94"/>
      <c r="I2" s="27"/>
      <c r="J2" s="95" t="s">
        <v>274</v>
      </c>
      <c r="K2" s="95"/>
      <c r="L2" s="95"/>
      <c r="M2" s="95"/>
      <c r="N2" s="95"/>
      <c r="O2" s="95"/>
      <c r="P2" s="95"/>
      <c r="Q2" s="95"/>
      <c r="R2" s="28"/>
      <c r="S2" s="96" t="s">
        <v>275</v>
      </c>
      <c r="T2" s="96"/>
      <c r="U2" s="96"/>
      <c r="V2" s="96"/>
      <c r="W2" s="96"/>
      <c r="X2" s="96"/>
    </row>
    <row r="3" spans="1:24" s="29" customFormat="1" ht="19.5">
      <c r="A3" s="30"/>
      <c r="B3" s="30"/>
      <c r="C3" s="31" t="s">
        <v>276</v>
      </c>
      <c r="D3" s="32" t="s">
        <v>277</v>
      </c>
      <c r="E3" s="33" t="s">
        <v>278</v>
      </c>
      <c r="F3" s="34" t="s">
        <v>279</v>
      </c>
      <c r="G3" s="35" t="s">
        <v>280</v>
      </c>
      <c r="H3" s="36" t="s">
        <v>281</v>
      </c>
      <c r="I3" s="35"/>
      <c r="J3" s="37" t="s">
        <v>282</v>
      </c>
      <c r="K3" s="38" t="s">
        <v>283</v>
      </c>
      <c r="L3" s="39"/>
      <c r="M3" s="38" t="s">
        <v>283</v>
      </c>
      <c r="N3" s="31"/>
      <c r="O3" s="38" t="s">
        <v>281</v>
      </c>
      <c r="P3" s="39"/>
      <c r="Q3" s="39" t="s">
        <v>284</v>
      </c>
      <c r="R3" s="35"/>
      <c r="S3" s="40" t="s">
        <v>283</v>
      </c>
      <c r="T3" s="41"/>
      <c r="U3" s="40" t="s">
        <v>283</v>
      </c>
      <c r="V3" s="40"/>
      <c r="W3" s="40" t="s">
        <v>281</v>
      </c>
      <c r="X3" s="40"/>
    </row>
    <row r="4" spans="1:24" s="29" customFormat="1" ht="19.5">
      <c r="A4" s="42" t="s">
        <v>285</v>
      </c>
      <c r="B4" s="42"/>
      <c r="C4" s="43" t="s">
        <v>286</v>
      </c>
      <c r="D4" s="44" t="s">
        <v>287</v>
      </c>
      <c r="E4" s="45" t="s">
        <v>277</v>
      </c>
      <c r="F4" s="46" t="s">
        <v>280</v>
      </c>
      <c r="G4" s="47" t="s">
        <v>288</v>
      </c>
      <c r="H4" s="48" t="s">
        <v>289</v>
      </c>
      <c r="I4" s="47"/>
      <c r="J4" s="49" t="s">
        <v>290</v>
      </c>
      <c r="K4" s="50" t="s">
        <v>290</v>
      </c>
      <c r="L4" s="43" t="s">
        <v>291</v>
      </c>
      <c r="M4" s="50" t="s">
        <v>292</v>
      </c>
      <c r="N4" s="43" t="s">
        <v>291</v>
      </c>
      <c r="O4" s="50" t="s">
        <v>293</v>
      </c>
      <c r="P4" s="43" t="s">
        <v>291</v>
      </c>
      <c r="Q4" s="43" t="s">
        <v>294</v>
      </c>
      <c r="R4" s="47"/>
      <c r="S4" s="51" t="s">
        <v>290</v>
      </c>
      <c r="T4" s="47" t="s">
        <v>295</v>
      </c>
      <c r="U4" s="51" t="s">
        <v>292</v>
      </c>
      <c r="V4" s="47" t="s">
        <v>295</v>
      </c>
      <c r="W4" s="51" t="s">
        <v>293</v>
      </c>
      <c r="X4" s="47" t="s">
        <v>295</v>
      </c>
    </row>
    <row r="5" spans="1:24" s="29" customFormat="1" ht="15.75">
      <c r="A5" s="52" t="s">
        <v>296</v>
      </c>
      <c r="B5" s="52"/>
      <c r="C5" s="53" t="s">
        <v>297</v>
      </c>
      <c r="D5" s="54" t="s">
        <v>298</v>
      </c>
      <c r="E5" s="55" t="s">
        <v>298</v>
      </c>
      <c r="F5" s="56" t="s">
        <v>298</v>
      </c>
      <c r="G5" s="57" t="s">
        <v>298</v>
      </c>
      <c r="H5" s="56" t="s">
        <v>299</v>
      </c>
      <c r="I5" s="57"/>
      <c r="J5" s="53" t="s">
        <v>300</v>
      </c>
      <c r="K5" s="58" t="s">
        <v>300</v>
      </c>
      <c r="L5" s="53" t="s">
        <v>301</v>
      </c>
      <c r="M5" s="58" t="s">
        <v>300</v>
      </c>
      <c r="N5" s="53" t="s">
        <v>301</v>
      </c>
      <c r="O5" s="58" t="s">
        <v>300</v>
      </c>
      <c r="P5" s="53" t="s">
        <v>301</v>
      </c>
      <c r="Q5" s="53"/>
      <c r="R5" s="57"/>
      <c r="S5" s="57" t="s">
        <v>302</v>
      </c>
      <c r="T5" s="57" t="s">
        <v>301</v>
      </c>
      <c r="U5" s="57" t="s">
        <v>302</v>
      </c>
      <c r="V5" s="57" t="s">
        <v>301</v>
      </c>
      <c r="W5" s="57" t="s">
        <v>302</v>
      </c>
      <c r="X5" s="57" t="s">
        <v>301</v>
      </c>
    </row>
    <row r="6" spans="1:24" s="23" customFormat="1" ht="15.75">
      <c r="A6" s="59" t="s">
        <v>267</v>
      </c>
      <c r="B6" s="25"/>
      <c r="C6" s="60"/>
      <c r="D6" s="61"/>
      <c r="E6" s="62"/>
      <c r="F6" s="63"/>
      <c r="G6" s="64"/>
      <c r="H6" s="63"/>
      <c r="J6" s="60"/>
      <c r="K6" s="65"/>
      <c r="L6" s="60"/>
      <c r="M6" s="65"/>
      <c r="N6" s="60"/>
      <c r="O6" s="65"/>
      <c r="P6" s="60"/>
      <c r="Q6" s="60"/>
      <c r="S6" s="64"/>
      <c r="T6" s="64"/>
      <c r="U6" s="64"/>
      <c r="V6" s="64"/>
      <c r="W6" s="64"/>
      <c r="X6" s="64"/>
    </row>
    <row r="7" spans="1:24" s="23" customFormat="1" ht="15.75">
      <c r="A7" s="23" t="s">
        <v>303</v>
      </c>
      <c r="B7" s="60">
        <v>0.01</v>
      </c>
      <c r="C7" s="60">
        <v>0.7969584978338685</v>
      </c>
      <c r="D7" s="61">
        <v>0.21896267793850116</v>
      </c>
      <c r="E7" s="62">
        <v>0.9528451540598546</v>
      </c>
      <c r="F7" s="63">
        <v>6.593091426080015</v>
      </c>
      <c r="G7" s="64">
        <v>0.8945899268159635</v>
      </c>
      <c r="H7" s="63">
        <v>390.1771692721342</v>
      </c>
      <c r="I7" s="64"/>
      <c r="J7" s="60">
        <v>0.2578430374256232</v>
      </c>
      <c r="K7" s="65">
        <v>0.04711915621099995</v>
      </c>
      <c r="L7" s="60">
        <v>1.5756509840623323</v>
      </c>
      <c r="M7" s="65">
        <v>0.033129701434775866</v>
      </c>
      <c r="N7" s="60">
        <v>1.909076343413184</v>
      </c>
      <c r="O7" s="65">
        <v>0.005101690101259788</v>
      </c>
      <c r="P7" s="60">
        <v>0.21641071435222262</v>
      </c>
      <c r="Q7" s="64">
        <v>0.88</v>
      </c>
      <c r="S7" s="64">
        <v>48.119425773620605</v>
      </c>
      <c r="T7" s="64">
        <v>37.592951644920156</v>
      </c>
      <c r="U7" s="64">
        <v>33.09411613531513</v>
      </c>
      <c r="V7" s="64">
        <v>0.6216069787001758</v>
      </c>
      <c r="W7" s="66">
        <v>32.88740965920677</v>
      </c>
      <c r="X7" s="66">
        <v>0.07081105012075628</v>
      </c>
    </row>
    <row r="8" spans="1:24" s="23" customFormat="1" ht="15.75">
      <c r="A8" s="23" t="s">
        <v>304</v>
      </c>
      <c r="B8" s="60">
        <v>0.01</v>
      </c>
      <c r="C8" s="60">
        <v>0.7839647876961234</v>
      </c>
      <c r="D8" s="61">
        <v>0.9477175579219442</v>
      </c>
      <c r="E8" s="62">
        <v>0.9922416370652989</v>
      </c>
      <c r="F8" s="63">
        <v>41.4367486901045</v>
      </c>
      <c r="G8" s="64">
        <v>0.6135041927868907</v>
      </c>
      <c r="H8" s="63">
        <v>2356.5633587695047</v>
      </c>
      <c r="I8" s="64"/>
      <c r="J8" s="60">
        <v>0.2526537814234232</v>
      </c>
      <c r="K8" s="65">
        <v>0.04693368361430215</v>
      </c>
      <c r="L8" s="60">
        <v>0.34455703276626726</v>
      </c>
      <c r="M8" s="65">
        <v>0.03301809933821055</v>
      </c>
      <c r="N8" s="60">
        <v>0.4496317016727702</v>
      </c>
      <c r="O8" s="65">
        <v>0.00510459728617016</v>
      </c>
      <c r="P8" s="60">
        <v>0.09884784236890723</v>
      </c>
      <c r="Q8" s="64">
        <v>0.94</v>
      </c>
      <c r="S8" s="64">
        <v>38.65659236907959</v>
      </c>
      <c r="T8" s="64">
        <v>8.235268567174183</v>
      </c>
      <c r="U8" s="64">
        <v>32.98442516584228</v>
      </c>
      <c r="V8" s="64">
        <v>0.1459254273140472</v>
      </c>
      <c r="W8" s="66">
        <v>32.90655446100276</v>
      </c>
      <c r="X8" s="66">
        <v>0.032362020255255794</v>
      </c>
    </row>
    <row r="9" spans="1:24" s="23" customFormat="1" ht="15.75">
      <c r="A9" s="23" t="s">
        <v>305</v>
      </c>
      <c r="B9" s="60">
        <v>0.01</v>
      </c>
      <c r="C9" s="60">
        <v>0.6532293175677215</v>
      </c>
      <c r="D9" s="61">
        <v>1.5064875762335987</v>
      </c>
      <c r="E9" s="62">
        <v>0.9888826732159928</v>
      </c>
      <c r="F9" s="63">
        <v>28.025913533413636</v>
      </c>
      <c r="G9" s="64">
        <v>1.3951009278588729</v>
      </c>
      <c r="H9" s="63">
        <v>1663.1588908713527</v>
      </c>
      <c r="I9" s="64"/>
      <c r="J9" s="60">
        <v>0.21070079604201705</v>
      </c>
      <c r="K9" s="65">
        <v>0.04697484691889599</v>
      </c>
      <c r="L9" s="60">
        <v>0.27272210103192523</v>
      </c>
      <c r="M9" s="65">
        <v>0.033065265434446434</v>
      </c>
      <c r="N9" s="60">
        <v>0.3649522297873041</v>
      </c>
      <c r="O9" s="65">
        <v>0.005107409696955059</v>
      </c>
      <c r="P9" s="60">
        <v>0.12113720431022275</v>
      </c>
      <c r="Q9" s="64">
        <v>0.8311262543535116</v>
      </c>
      <c r="S9" s="64">
        <v>40.46618938446045</v>
      </c>
      <c r="T9" s="64">
        <v>6.515765188184775</v>
      </c>
      <c r="U9" s="64">
        <v>33.030785013301696</v>
      </c>
      <c r="V9" s="64">
        <v>0.11860696308836226</v>
      </c>
      <c r="W9" s="66">
        <v>32.92862840670325</v>
      </c>
      <c r="X9" s="66">
        <v>0.0396811247900203</v>
      </c>
    </row>
    <row r="10" spans="1:24" s="23" customFormat="1" ht="15.75">
      <c r="A10" s="23" t="s">
        <v>306</v>
      </c>
      <c r="B10" s="60">
        <v>0.01</v>
      </c>
      <c r="C10" s="60">
        <v>0.4249101848740638</v>
      </c>
      <c r="D10" s="61">
        <v>0.2252270338127031</v>
      </c>
      <c r="E10" s="62">
        <v>0.98408063287735</v>
      </c>
      <c r="F10" s="63">
        <v>18.21362510821139</v>
      </c>
      <c r="G10" s="64">
        <v>0.3022712329117068</v>
      </c>
      <c r="H10" s="63">
        <v>1143.2615291662655</v>
      </c>
      <c r="I10" s="64"/>
      <c r="J10" s="60">
        <v>0.13790809680793578</v>
      </c>
      <c r="K10" s="65">
        <v>0.04727177612326928</v>
      </c>
      <c r="L10" s="60">
        <v>1.2807167460262499</v>
      </c>
      <c r="M10" s="65">
        <v>0.03328658327788066</v>
      </c>
      <c r="N10" s="60">
        <v>1.6266654934271907</v>
      </c>
      <c r="O10" s="65">
        <v>0.005109299435087867</v>
      </c>
      <c r="P10" s="60">
        <v>0.1743733708939344</v>
      </c>
      <c r="Q10" s="64">
        <v>0.87</v>
      </c>
      <c r="S10" s="64">
        <v>55.01091480255127</v>
      </c>
      <c r="T10" s="64">
        <v>30.512032484932206</v>
      </c>
      <c r="U10" s="64">
        <v>33.24829142548956</v>
      </c>
      <c r="V10" s="64">
        <v>0.5320795818125407</v>
      </c>
      <c r="W10" s="66">
        <v>32.94774949051648</v>
      </c>
      <c r="X10" s="66">
        <v>0.05714081535737947</v>
      </c>
    </row>
    <row r="11" spans="1:24" s="23" customFormat="1" ht="15.75">
      <c r="A11" s="23" t="s">
        <v>307</v>
      </c>
      <c r="B11" s="60">
        <v>0.01</v>
      </c>
      <c r="C11" s="60">
        <v>0.602688805449465</v>
      </c>
      <c r="D11" s="61">
        <v>0.4896235877814982</v>
      </c>
      <c r="E11" s="62">
        <v>0.9796291401956456</v>
      </c>
      <c r="F11" s="63">
        <v>14.91736053531227</v>
      </c>
      <c r="G11" s="64">
        <v>0.8408761346282654</v>
      </c>
      <c r="H11" s="63">
        <v>902.3953499682747</v>
      </c>
      <c r="I11" s="64"/>
      <c r="J11" s="60">
        <v>0.1945916091270211</v>
      </c>
      <c r="K11" s="65">
        <v>0.047023145961704774</v>
      </c>
      <c r="L11" s="60">
        <v>0.6943407207141215</v>
      </c>
      <c r="M11" s="65">
        <v>0.033144119592288294</v>
      </c>
      <c r="N11" s="60">
        <v>0.8596742904720065</v>
      </c>
      <c r="O11" s="65">
        <v>0.005114331363391365</v>
      </c>
      <c r="P11" s="60">
        <v>0.14076660255128767</v>
      </c>
      <c r="Q11" s="64">
        <v>0.96</v>
      </c>
      <c r="S11" s="64">
        <v>42.81938076019287</v>
      </c>
      <c r="T11" s="64">
        <v>16.581254876220992</v>
      </c>
      <c r="U11" s="64">
        <v>33.10828652517219</v>
      </c>
      <c r="V11" s="64">
        <v>0.28003313913831795</v>
      </c>
      <c r="W11" s="66">
        <v>32.97457034982396</v>
      </c>
      <c r="X11" s="66">
        <v>0.046173333745439034</v>
      </c>
    </row>
    <row r="12" spans="1:24" s="23" customFormat="1" ht="15.75">
      <c r="A12" s="23" t="s">
        <v>308</v>
      </c>
      <c r="B12" s="60">
        <v>0.01</v>
      </c>
      <c r="C12" s="60">
        <v>0.6675067632423438</v>
      </c>
      <c r="D12" s="61">
        <v>0.1743796652076319</v>
      </c>
      <c r="E12" s="62">
        <v>0.978213510163403</v>
      </c>
      <c r="F12" s="63">
        <v>14.113434070479885</v>
      </c>
      <c r="G12" s="64">
        <v>0.32220378170214387</v>
      </c>
      <c r="H12" s="63">
        <v>835.3800973219456</v>
      </c>
      <c r="I12" s="64"/>
      <c r="J12" s="60">
        <v>0.21648759132325232</v>
      </c>
      <c r="K12" s="65">
        <v>0.047237903265908175</v>
      </c>
      <c r="L12" s="60">
        <v>1.6629374781403483</v>
      </c>
      <c r="M12" s="65">
        <v>0.03330640158811319</v>
      </c>
      <c r="N12" s="60">
        <v>2.1046149261888463</v>
      </c>
      <c r="O12" s="65">
        <v>0.005116007335795667</v>
      </c>
      <c r="P12" s="60">
        <v>0.21540827274862634</v>
      </c>
      <c r="Q12" s="64">
        <v>0.93</v>
      </c>
      <c r="S12" s="64">
        <v>53.8557767868042</v>
      </c>
      <c r="T12" s="64">
        <v>39.630787468667975</v>
      </c>
      <c r="U12" s="64">
        <v>33.26776616144621</v>
      </c>
      <c r="V12" s="64">
        <v>0.6888127084179826</v>
      </c>
      <c r="W12" s="66">
        <v>32.98321287687597</v>
      </c>
      <c r="X12" s="66">
        <v>0.0706798392048312</v>
      </c>
    </row>
    <row r="13" spans="1:24" s="23" customFormat="1" ht="15">
      <c r="A13" s="67"/>
      <c r="B13" s="63"/>
      <c r="C13" s="60"/>
      <c r="D13" s="61"/>
      <c r="E13" s="62"/>
      <c r="F13" s="63"/>
      <c r="G13" s="64"/>
      <c r="H13" s="63"/>
      <c r="J13" s="60"/>
      <c r="K13" s="65"/>
      <c r="L13" s="60"/>
      <c r="M13" s="65"/>
      <c r="N13" s="60"/>
      <c r="O13" s="65"/>
      <c r="P13" s="60"/>
      <c r="Q13" s="60"/>
      <c r="S13" s="64"/>
      <c r="T13" s="64"/>
      <c r="U13" s="64"/>
      <c r="V13" s="64"/>
      <c r="W13" s="64"/>
      <c r="X13" s="64"/>
    </row>
    <row r="14" spans="1:24" s="23" customFormat="1" ht="15.75">
      <c r="A14" s="59" t="s">
        <v>271</v>
      </c>
      <c r="B14" s="63"/>
      <c r="C14" s="60"/>
      <c r="D14" s="61"/>
      <c r="E14" s="62"/>
      <c r="F14" s="63"/>
      <c r="G14" s="64"/>
      <c r="H14" s="63"/>
      <c r="J14" s="60"/>
      <c r="K14" s="65"/>
      <c r="L14" s="60"/>
      <c r="M14" s="65"/>
      <c r="N14" s="60"/>
      <c r="O14" s="65"/>
      <c r="P14" s="60"/>
      <c r="Q14" s="60"/>
      <c r="S14" s="64"/>
      <c r="T14" s="64"/>
      <c r="U14" s="64"/>
      <c r="V14" s="64"/>
      <c r="W14" s="64"/>
      <c r="X14" s="64"/>
    </row>
    <row r="15" spans="1:24" ht="15.75">
      <c r="A15" t="s">
        <v>304</v>
      </c>
      <c r="B15" s="68">
        <v>0.01</v>
      </c>
      <c r="C15" s="69">
        <v>0.5701343564137891</v>
      </c>
      <c r="D15" s="70">
        <v>0.8090932883641463</v>
      </c>
      <c r="E15" s="71">
        <v>0.9875623090814846</v>
      </c>
      <c r="F15" s="72">
        <v>24.406350703125007</v>
      </c>
      <c r="G15" s="69">
        <v>0.8415763007886702</v>
      </c>
      <c r="H15" s="72">
        <v>1477.990834702098</v>
      </c>
      <c r="I15" s="64"/>
      <c r="J15" s="60">
        <v>0.18355020587356174</v>
      </c>
      <c r="K15" s="65">
        <v>0.04687225042689227</v>
      </c>
      <c r="L15" s="60">
        <v>0.4245372211173661</v>
      </c>
      <c r="M15" s="65">
        <v>0.03243425152229972</v>
      </c>
      <c r="N15" s="60">
        <v>0.5383875470931053</v>
      </c>
      <c r="O15" s="65">
        <v>0.0050209064744047354</v>
      </c>
      <c r="P15" s="60">
        <v>0.1018697421019453</v>
      </c>
      <c r="Q15" s="64">
        <v>0.89</v>
      </c>
      <c r="S15" s="64">
        <v>34.926533699035645</v>
      </c>
      <c r="T15" s="64">
        <v>10.152875021651903</v>
      </c>
      <c r="U15" s="64">
        <v>32.41038220280836</v>
      </c>
      <c r="V15" s="64">
        <v>0.17173799688463903</v>
      </c>
      <c r="W15" s="73">
        <v>32.376423361636114</v>
      </c>
      <c r="X15" s="73">
        <v>0.03280729681974733</v>
      </c>
    </row>
    <row r="16" spans="1:24" ht="15">
      <c r="A16" t="s">
        <v>307</v>
      </c>
      <c r="B16" s="68">
        <v>0.01</v>
      </c>
      <c r="C16" s="69">
        <v>0.6223289118626453</v>
      </c>
      <c r="D16" s="70">
        <v>1.5329133072425798</v>
      </c>
      <c r="E16" s="71">
        <v>0.9829087813140212</v>
      </c>
      <c r="F16" s="72">
        <v>17.997696078963692</v>
      </c>
      <c r="G16" s="69">
        <v>2.192479070287839</v>
      </c>
      <c r="H16" s="72">
        <v>1085.3169731245816</v>
      </c>
      <c r="I16" s="64"/>
      <c r="J16" s="60">
        <v>0.20053216643806</v>
      </c>
      <c r="K16" s="65">
        <v>0.04692314062617408</v>
      </c>
      <c r="L16" s="60">
        <v>0.3646148132292493</v>
      </c>
      <c r="M16" s="65">
        <v>0.032856785617693854</v>
      </c>
      <c r="N16" s="60">
        <v>0.4423358806504016</v>
      </c>
      <c r="O16" s="65">
        <v>0.005080799518978157</v>
      </c>
      <c r="P16" s="60">
        <v>0.10738615491205497</v>
      </c>
      <c r="Q16" s="64">
        <v>0.7815545700334361</v>
      </c>
      <c r="S16" s="64">
        <v>37.72318363189697</v>
      </c>
      <c r="T16" s="64">
        <v>8.715548937582382</v>
      </c>
      <c r="U16" s="64">
        <v>32.82585291193068</v>
      </c>
      <c r="V16" s="64">
        <v>0.14287855421644657</v>
      </c>
      <c r="W16" s="64">
        <v>32.75893858799747</v>
      </c>
      <c r="X16" s="64">
        <v>0.034994321687322236</v>
      </c>
    </row>
    <row r="17" spans="1:24" ht="15">
      <c r="A17" t="s">
        <v>305</v>
      </c>
      <c r="B17" s="68">
        <v>0.01</v>
      </c>
      <c r="C17" s="69">
        <v>0.45554361512931923</v>
      </c>
      <c r="D17" s="70">
        <v>0.5251711391790193</v>
      </c>
      <c r="E17" s="71">
        <v>0.8472738318682633</v>
      </c>
      <c r="F17" s="72">
        <v>1.6666194792498075</v>
      </c>
      <c r="G17" s="69">
        <v>7.772540611439262</v>
      </c>
      <c r="H17" s="72">
        <v>121.94660156023845</v>
      </c>
      <c r="I17" s="64"/>
      <c r="J17" s="60">
        <v>0.14825384252103635</v>
      </c>
      <c r="K17" s="65">
        <v>0.04747062808964494</v>
      </c>
      <c r="L17" s="60">
        <v>2.569371286877847</v>
      </c>
      <c r="M17" s="65">
        <v>0.036477311228450854</v>
      </c>
      <c r="N17" s="60">
        <v>2.7502713917639228</v>
      </c>
      <c r="O17" s="65">
        <v>0.00557560369842937</v>
      </c>
      <c r="P17" s="60">
        <v>0.3044103015112858</v>
      </c>
      <c r="Q17" s="64">
        <v>0.6300619684010218</v>
      </c>
      <c r="S17" s="64">
        <v>65.65749645233154</v>
      </c>
      <c r="T17" s="64">
        <v>61.098538794582325</v>
      </c>
      <c r="U17" s="64">
        <v>36.37890324419604</v>
      </c>
      <c r="V17" s="64">
        <v>0.9828075430287934</v>
      </c>
      <c r="W17" s="64">
        <v>35.93672184861129</v>
      </c>
      <c r="X17" s="64">
        <v>0.10880646978030116</v>
      </c>
    </row>
    <row r="18" ht="15">
      <c r="B18" s="72"/>
    </row>
    <row r="19" spans="1:2" ht="15.75">
      <c r="A19" s="59" t="s">
        <v>268</v>
      </c>
      <c r="B19" s="72"/>
    </row>
    <row r="20" spans="1:24" ht="15.75">
      <c r="A20" t="s">
        <v>309</v>
      </c>
      <c r="B20" s="68">
        <v>0.01</v>
      </c>
      <c r="C20" s="69">
        <v>0.4851295581446186</v>
      </c>
      <c r="D20" s="70">
        <v>1.9699724708092223</v>
      </c>
      <c r="E20" s="71">
        <v>0.9937280925137509</v>
      </c>
      <c r="F20" s="72">
        <v>47.6861440769428</v>
      </c>
      <c r="G20" s="69">
        <v>1.0256472875827454</v>
      </c>
      <c r="H20" s="72">
        <v>2938.682933548624</v>
      </c>
      <c r="I20" s="64"/>
      <c r="J20" s="60">
        <v>0.15655832957074076</v>
      </c>
      <c r="K20" s="65">
        <v>0.046979379974075336</v>
      </c>
      <c r="L20" s="60">
        <v>0.22214858980297694</v>
      </c>
      <c r="M20" s="65">
        <v>0.03218883155350645</v>
      </c>
      <c r="N20" s="60">
        <v>0.35767999562607805</v>
      </c>
      <c r="O20" s="65">
        <v>0.004971552022726817</v>
      </c>
      <c r="P20" s="60">
        <v>0.2114172576599729</v>
      </c>
      <c r="Q20" s="64">
        <v>0.815146062224029</v>
      </c>
      <c r="S20" s="64">
        <v>40.130019187927246</v>
      </c>
      <c r="T20" s="64">
        <v>5.307258432665776</v>
      </c>
      <c r="U20" s="64">
        <v>32.16898678254013</v>
      </c>
      <c r="V20" s="64">
        <v>0.11325845132528256</v>
      </c>
      <c r="W20" s="73">
        <v>32.06244712081766</v>
      </c>
      <c r="X20" s="73">
        <v>0.06742125940225263</v>
      </c>
    </row>
    <row r="21" spans="1:24" ht="15">
      <c r="A21" t="s">
        <v>307</v>
      </c>
      <c r="B21" s="68">
        <v>0.01</v>
      </c>
      <c r="C21" s="69">
        <v>0.7365274684353486</v>
      </c>
      <c r="D21" s="70">
        <v>2.2667996306047056</v>
      </c>
      <c r="E21" s="71">
        <v>0.9902555487404797</v>
      </c>
      <c r="F21" s="72">
        <v>32.740088428352486</v>
      </c>
      <c r="G21" s="69">
        <v>1.8356683357137413</v>
      </c>
      <c r="H21" s="72">
        <v>1901.5055470349353</v>
      </c>
      <c r="I21" s="64"/>
      <c r="J21" s="60">
        <v>0.23759410873258305</v>
      </c>
      <c r="K21" s="65">
        <v>0.04696355792433015</v>
      </c>
      <c r="L21" s="60">
        <v>0.26436500652929923</v>
      </c>
      <c r="M21" s="65">
        <v>0.03231542670243606</v>
      </c>
      <c r="N21" s="60">
        <v>0.33537287990892556</v>
      </c>
      <c r="O21" s="65">
        <v>0.004992786098324446</v>
      </c>
      <c r="P21" s="60">
        <v>0.10510161940877913</v>
      </c>
      <c r="Q21" s="64">
        <v>0.7607822870418818</v>
      </c>
      <c r="S21" s="64">
        <v>39.93332386016846</v>
      </c>
      <c r="T21" s="64">
        <v>6.316789765416495</v>
      </c>
      <c r="U21" s="64">
        <v>32.29351311228237</v>
      </c>
      <c r="V21" s="64">
        <v>0.10659953947101951</v>
      </c>
      <c r="W21" s="64">
        <v>32.19085468484671</v>
      </c>
      <c r="X21" s="64">
        <v>0.03365949757953092</v>
      </c>
    </row>
    <row r="22" spans="1:24" ht="15">
      <c r="A22" t="s">
        <v>305</v>
      </c>
      <c r="B22" s="68">
        <v>0.01</v>
      </c>
      <c r="C22" s="69">
        <v>0.2657001510662871</v>
      </c>
      <c r="D22" s="70">
        <v>3.485073517093973</v>
      </c>
      <c r="E22" s="71">
        <v>0.9963358004135838</v>
      </c>
      <c r="F22" s="72">
        <v>79.4960995166874</v>
      </c>
      <c r="G22" s="69">
        <v>1.0571126047877009</v>
      </c>
      <c r="H22" s="72">
        <v>5031.859834112202</v>
      </c>
      <c r="I22" s="64"/>
      <c r="J22" s="60">
        <v>0.10881108663276885</v>
      </c>
      <c r="K22" s="65">
        <v>0.06045508538940285</v>
      </c>
      <c r="L22" s="60">
        <v>0.1339146852188224</v>
      </c>
      <c r="M22" s="65">
        <v>0.0627308047378153</v>
      </c>
      <c r="N22" s="60">
        <v>0.2295818254984751</v>
      </c>
      <c r="O22" s="65">
        <v>0.007529082861043052</v>
      </c>
      <c r="P22" s="60">
        <v>0.130007986376387</v>
      </c>
      <c r="Q22" s="64">
        <v>0.8656805207671041</v>
      </c>
      <c r="S22" s="64">
        <v>614.5662069320679</v>
      </c>
      <c r="T22" s="64">
        <v>2.8901940010821323</v>
      </c>
      <c r="U22" s="64">
        <v>61.77775926728295</v>
      </c>
      <c r="V22" s="64">
        <v>0.13760208199547494</v>
      </c>
      <c r="W22" s="64">
        <v>48.45127394517833</v>
      </c>
      <c r="X22" s="64">
        <v>0.06262860278858937</v>
      </c>
    </row>
    <row r="23" spans="1:24" ht="15">
      <c r="A23" t="s">
        <v>304</v>
      </c>
      <c r="B23" s="68">
        <v>0.01</v>
      </c>
      <c r="C23" s="69">
        <v>0.21837885230939666</v>
      </c>
      <c r="D23" s="70">
        <v>7.488121664622817</v>
      </c>
      <c r="E23" s="71">
        <v>0.9983730082493776</v>
      </c>
      <c r="F23" s="72">
        <v>172.44058665866618</v>
      </c>
      <c r="G23" s="69">
        <v>1.0067353604677218</v>
      </c>
      <c r="H23" s="72">
        <v>11325.803576688491</v>
      </c>
      <c r="I23" s="64"/>
      <c r="J23" s="60">
        <v>0.073710128649606</v>
      </c>
      <c r="K23" s="65">
        <v>0.0508201087492282</v>
      </c>
      <c r="L23" s="60">
        <v>0.09224462189044876</v>
      </c>
      <c r="M23" s="65">
        <v>0.1071626828516558</v>
      </c>
      <c r="N23" s="60">
        <v>0.18102338371628876</v>
      </c>
      <c r="O23" s="65">
        <v>0.015300373920777124</v>
      </c>
      <c r="P23" s="60">
        <v>0.09680804692551913</v>
      </c>
      <c r="Q23" s="64">
        <v>0.9595752894029679</v>
      </c>
      <c r="S23" s="64">
        <v>229.26151752471924</v>
      </c>
      <c r="T23" s="64">
        <v>2.1298468184864006</v>
      </c>
      <c r="U23" s="64">
        <v>103.36660531190583</v>
      </c>
      <c r="V23" s="64">
        <v>0.17790851214920786</v>
      </c>
      <c r="W23" s="64">
        <v>97.98566315217984</v>
      </c>
      <c r="X23" s="64">
        <v>0.09404531432948941</v>
      </c>
    </row>
    <row r="24" ht="15">
      <c r="B24" s="72"/>
    </row>
    <row r="25" spans="1:2" ht="15.75">
      <c r="A25" s="59" t="s">
        <v>266</v>
      </c>
      <c r="B25" s="72"/>
    </row>
    <row r="26" spans="1:24" ht="15.75">
      <c r="A26" s="74" t="s">
        <v>308</v>
      </c>
      <c r="B26" s="75">
        <v>0.01</v>
      </c>
      <c r="C26" s="75">
        <v>0.87226842649183</v>
      </c>
      <c r="D26" s="76">
        <v>0.8847329658383017</v>
      </c>
      <c r="E26" s="77">
        <v>0.9670075767704115</v>
      </c>
      <c r="F26" s="78">
        <v>9.765937647813248</v>
      </c>
      <c r="G26" s="79">
        <v>2.482143025066684</v>
      </c>
      <c r="H26" s="78">
        <v>562.6008717998279</v>
      </c>
      <c r="I26" s="79"/>
      <c r="J26" s="75">
        <v>0.28033361745650004</v>
      </c>
      <c r="K26" s="80">
        <v>0.0467848747633576</v>
      </c>
      <c r="L26" s="75">
        <v>0.6353015744769707</v>
      </c>
      <c r="M26" s="80">
        <v>0.032147045910732114</v>
      </c>
      <c r="N26" s="75">
        <v>0.7164286305264013</v>
      </c>
      <c r="O26" s="80">
        <v>0.004985740334637997</v>
      </c>
      <c r="P26" s="75">
        <v>0.12579013341068834</v>
      </c>
      <c r="Q26" s="75">
        <v>0.6962135648157752</v>
      </c>
      <c r="R26" s="81"/>
      <c r="S26" s="79">
        <v>31.107068061828613</v>
      </c>
      <c r="T26" s="79">
        <v>15.206124540417918</v>
      </c>
      <c r="U26" s="79">
        <v>32.12788064859023</v>
      </c>
      <c r="V26" s="79">
        <v>0.2265699665101832</v>
      </c>
      <c r="W26" s="79">
        <v>32.14154814500162</v>
      </c>
      <c r="X26" s="79">
        <v>0.04022856486475074</v>
      </c>
    </row>
    <row r="27" spans="1:24" ht="15.75">
      <c r="A27" s="74" t="s">
        <v>305</v>
      </c>
      <c r="B27" s="75">
        <v>0.01</v>
      </c>
      <c r="C27" s="75">
        <v>0.9985549613721375</v>
      </c>
      <c r="D27" s="76">
        <v>1.130027486844488</v>
      </c>
      <c r="E27" s="77">
        <v>0.9910908514581881</v>
      </c>
      <c r="F27" s="78">
        <v>38.05718753726553</v>
      </c>
      <c r="G27" s="79">
        <v>0.8389582034777193</v>
      </c>
      <c r="H27" s="78">
        <v>2063.2671606125446</v>
      </c>
      <c r="I27" s="79"/>
      <c r="J27" s="75">
        <v>0.3214646956203973</v>
      </c>
      <c r="K27" s="80">
        <v>0.04686709745277087</v>
      </c>
      <c r="L27" s="75">
        <v>0.24448634500578081</v>
      </c>
      <c r="M27" s="80">
        <v>0.03227797405293397</v>
      </c>
      <c r="N27" s="75">
        <v>0.32775438736696466</v>
      </c>
      <c r="O27" s="80">
        <v>0.004997263697775104</v>
      </c>
      <c r="P27" s="75">
        <v>0.10225116816160452</v>
      </c>
      <c r="Q27" s="75">
        <v>0.8668904691442498</v>
      </c>
      <c r="R27" s="81"/>
      <c r="S27" s="79">
        <v>35.62033176422119</v>
      </c>
      <c r="T27" s="79">
        <v>5.847212909205322</v>
      </c>
      <c r="U27" s="79">
        <v>32.25667410505283</v>
      </c>
      <c r="V27" s="79">
        <v>0.10406100886189398</v>
      </c>
      <c r="W27" s="82">
        <v>32.21150331567697</v>
      </c>
      <c r="X27" s="82">
        <v>0.03277584306936758</v>
      </c>
    </row>
    <row r="28" spans="1:24" ht="15.75">
      <c r="A28" s="74" t="s">
        <v>307</v>
      </c>
      <c r="B28" s="75">
        <v>0.01</v>
      </c>
      <c r="C28" s="75">
        <v>1.0086837024137068</v>
      </c>
      <c r="D28" s="76">
        <v>1.3595175052295525</v>
      </c>
      <c r="E28" s="77">
        <v>0.9939670379832749</v>
      </c>
      <c r="F28" s="78">
        <v>56.410466721615414</v>
      </c>
      <c r="G28" s="79">
        <v>0.6825446575326641</v>
      </c>
      <c r="H28" s="78">
        <v>3036.6881029762612</v>
      </c>
      <c r="I28" s="79"/>
      <c r="J28" s="75">
        <v>0.3246805837466511</v>
      </c>
      <c r="K28" s="80">
        <v>0.04686073035070556</v>
      </c>
      <c r="L28" s="75">
        <v>0.2522546414869592</v>
      </c>
      <c r="M28" s="80">
        <v>0.03228290797979919</v>
      </c>
      <c r="N28" s="75">
        <v>0.3411095195808442</v>
      </c>
      <c r="O28" s="80">
        <v>0.0049987066628255925</v>
      </c>
      <c r="P28" s="75">
        <v>0.09295420794759204</v>
      </c>
      <c r="Q28" s="75">
        <v>0.9676521132111189</v>
      </c>
      <c r="R28" s="81"/>
      <c r="S28" s="79">
        <v>35.31992435455322</v>
      </c>
      <c r="T28" s="79">
        <v>6.033373316606575</v>
      </c>
      <c r="U28" s="79">
        <v>32.2615272685208</v>
      </c>
      <c r="V28" s="79">
        <v>0.10831725914413848</v>
      </c>
      <c r="W28" s="82">
        <v>32.220449273439726</v>
      </c>
      <c r="X28" s="82">
        <v>0.02980433314917425</v>
      </c>
    </row>
    <row r="29" spans="1:24" ht="15.75">
      <c r="A29" s="74" t="s">
        <v>308</v>
      </c>
      <c r="B29" s="75">
        <v>0.01</v>
      </c>
      <c r="C29" s="75">
        <v>0.971734705214098</v>
      </c>
      <c r="D29" s="76">
        <v>0.47018560192370495</v>
      </c>
      <c r="E29" s="77">
        <v>0.9938624586261708</v>
      </c>
      <c r="F29" s="78">
        <v>54.8066932905609</v>
      </c>
      <c r="G29" s="79">
        <v>0.24088993761505464</v>
      </c>
      <c r="H29" s="78">
        <v>2965.3567921522726</v>
      </c>
      <c r="I29" s="79"/>
      <c r="J29" s="75">
        <v>0.31305822257572047</v>
      </c>
      <c r="K29" s="80">
        <v>0.04690201294309889</v>
      </c>
      <c r="L29" s="75">
        <v>0.4744474810327137</v>
      </c>
      <c r="M29" s="80">
        <v>0.03231447609858584</v>
      </c>
      <c r="N29" s="75">
        <v>0.5930694924962022</v>
      </c>
      <c r="O29" s="80">
        <v>0.004999190586691229</v>
      </c>
      <c r="P29" s="75">
        <v>0.12097454130114108</v>
      </c>
      <c r="Q29" s="75">
        <v>0.9844816456750208</v>
      </c>
      <c r="R29" s="81"/>
      <c r="S29" s="79">
        <v>37.34767436981201</v>
      </c>
      <c r="T29" s="79">
        <v>11.34322728902455</v>
      </c>
      <c r="U29" s="79">
        <v>32.29257810011516</v>
      </c>
      <c r="V29" s="79">
        <v>0.18850401163541988</v>
      </c>
      <c r="W29" s="82">
        <v>32.22467210669286</v>
      </c>
      <c r="X29" s="82">
        <v>0.03879235732247523</v>
      </c>
    </row>
    <row r="30" spans="1:24" ht="15.75">
      <c r="A30" s="74" t="s">
        <v>304</v>
      </c>
      <c r="B30" s="75">
        <v>0.01</v>
      </c>
      <c r="C30" s="75">
        <v>0.6544417716897816</v>
      </c>
      <c r="D30" s="76">
        <v>2.595204630873624</v>
      </c>
      <c r="E30" s="77">
        <v>0.9954609522173159</v>
      </c>
      <c r="F30" s="78">
        <v>68.98898992400127</v>
      </c>
      <c r="G30" s="79">
        <v>0.9764192339837452</v>
      </c>
      <c r="H30" s="78">
        <v>4058.1174661349746</v>
      </c>
      <c r="I30" s="79"/>
      <c r="J30" s="75">
        <v>0.21090806476178545</v>
      </c>
      <c r="K30" s="80">
        <v>0.04691793492083144</v>
      </c>
      <c r="L30" s="75">
        <v>0.13987652760630562</v>
      </c>
      <c r="M30" s="80">
        <v>0.03232758120650112</v>
      </c>
      <c r="N30" s="75">
        <v>0.21810987987706285</v>
      </c>
      <c r="O30" s="80">
        <v>0.00499952080065804</v>
      </c>
      <c r="P30" s="75">
        <v>0.09228701510537711</v>
      </c>
      <c r="Q30" s="75">
        <v>0.9072456775205774</v>
      </c>
      <c r="R30" s="81"/>
      <c r="S30" s="79">
        <v>37.42635250091553</v>
      </c>
      <c r="T30" s="79">
        <v>3.343696344300645</v>
      </c>
      <c r="U30" s="79">
        <v>32.30546818383828</v>
      </c>
      <c r="V30" s="79">
        <v>0.06935230978866852</v>
      </c>
      <c r="W30" s="82">
        <v>32.23662030458397</v>
      </c>
      <c r="X30" s="82">
        <v>0.029595203460427565</v>
      </c>
    </row>
    <row r="31" spans="1:24" ht="15.75">
      <c r="A31" s="74" t="s">
        <v>306</v>
      </c>
      <c r="B31" s="75">
        <v>0.01</v>
      </c>
      <c r="C31" s="75">
        <v>1.0603135382810858</v>
      </c>
      <c r="D31" s="76">
        <v>0.28144783658394606</v>
      </c>
      <c r="E31" s="77">
        <v>0.9857982649765663</v>
      </c>
      <c r="F31" s="78">
        <v>23.987740451540844</v>
      </c>
      <c r="G31" s="79">
        <v>0.33638177443819095</v>
      </c>
      <c r="H31" s="78">
        <v>1281.533556989263</v>
      </c>
      <c r="I31" s="79"/>
      <c r="J31" s="75">
        <v>0.34147465522909526</v>
      </c>
      <c r="K31" s="80">
        <v>0.04688603443749784</v>
      </c>
      <c r="L31" s="75">
        <v>0.8690330842912766</v>
      </c>
      <c r="M31" s="80">
        <v>0.03234062363554015</v>
      </c>
      <c r="N31" s="75">
        <v>1.034941529932228</v>
      </c>
      <c r="O31" s="80">
        <v>0.005004940800388792</v>
      </c>
      <c r="P31" s="75">
        <v>0.17021725208476116</v>
      </c>
      <c r="Q31" s="75">
        <v>0.978797068104021</v>
      </c>
      <c r="R31" s="81"/>
      <c r="S31" s="79">
        <v>36.73970699310303</v>
      </c>
      <c r="T31" s="79">
        <v>20.7802925457904</v>
      </c>
      <c r="U31" s="79">
        <v>32.31829645463609</v>
      </c>
      <c r="V31" s="79">
        <v>0.32920854403098676</v>
      </c>
      <c r="W31" s="82">
        <v>32.25881964248718</v>
      </c>
      <c r="X31" s="82">
        <v>0.054645264035881554</v>
      </c>
    </row>
    <row r="32" spans="1:24" ht="15.75">
      <c r="A32" s="74" t="s">
        <v>303</v>
      </c>
      <c r="B32" s="75">
        <v>0.01</v>
      </c>
      <c r="C32" s="75">
        <v>0.8661989612141289</v>
      </c>
      <c r="D32" s="76">
        <v>0.7537063080843491</v>
      </c>
      <c r="E32" s="77">
        <v>0.9943045219799203</v>
      </c>
      <c r="F32" s="78">
        <v>57.60837585434981</v>
      </c>
      <c r="G32" s="79">
        <v>0.35817403735946957</v>
      </c>
      <c r="H32" s="78">
        <v>3195.517555477319</v>
      </c>
      <c r="I32" s="79"/>
      <c r="J32" s="75">
        <v>0.27924302468575374</v>
      </c>
      <c r="K32" s="80">
        <v>0.046934472873155185</v>
      </c>
      <c r="L32" s="75">
        <v>0.2939299343449204</v>
      </c>
      <c r="M32" s="80">
        <v>0.03238012870975219</v>
      </c>
      <c r="N32" s="75">
        <v>0.38928319687129415</v>
      </c>
      <c r="O32" s="80">
        <v>0.005005882862573977</v>
      </c>
      <c r="P32" s="75">
        <v>0.09567098539904065</v>
      </c>
      <c r="Q32" s="75">
        <v>0.997493823781116</v>
      </c>
      <c r="R32" s="81"/>
      <c r="S32" s="79">
        <v>38.767457008361816</v>
      </c>
      <c r="T32" s="79">
        <v>7.025179131220505</v>
      </c>
      <c r="U32" s="79">
        <v>32.357151861917664</v>
      </c>
      <c r="V32" s="79">
        <v>0.12397511018691043</v>
      </c>
      <c r="W32" s="82">
        <v>32.27085262885072</v>
      </c>
      <c r="X32" s="82">
        <v>0.030719244575234946</v>
      </c>
    </row>
    <row r="34" ht="15.75">
      <c r="A34" s="59" t="s">
        <v>123</v>
      </c>
    </row>
    <row r="35" spans="1:24" ht="15.75">
      <c r="A35" t="s">
        <v>305</v>
      </c>
      <c r="B35" s="68">
        <v>0.01</v>
      </c>
      <c r="C35" s="69">
        <v>1.0141850401928298</v>
      </c>
      <c r="D35" s="70">
        <v>0.9940997569293853</v>
      </c>
      <c r="E35" s="71">
        <v>0.9839528210529949</v>
      </c>
      <c r="F35" s="72">
        <v>21.109014434991096</v>
      </c>
      <c r="G35" s="69">
        <v>1.3357201906880394</v>
      </c>
      <c r="H35" s="72">
        <v>1151.767623859261</v>
      </c>
      <c r="I35" s="64"/>
      <c r="J35" s="60">
        <v>0.326633316366298</v>
      </c>
      <c r="K35" s="65">
        <v>0.04688299310573668</v>
      </c>
      <c r="L35" s="60">
        <v>0.3738849905913473</v>
      </c>
      <c r="M35" s="65">
        <v>0.032105275597084974</v>
      </c>
      <c r="N35" s="60">
        <v>0.4770455026719441</v>
      </c>
      <c r="O35" s="65">
        <v>0.004968841334056614</v>
      </c>
      <c r="P35" s="60">
        <v>0.100124923728351</v>
      </c>
      <c r="Q35" s="64">
        <v>0.92</v>
      </c>
      <c r="S35" s="64">
        <v>36.435723304748535</v>
      </c>
      <c r="T35" s="64">
        <v>8.940580585077818</v>
      </c>
      <c r="U35" s="64">
        <v>32.086787931221984</v>
      </c>
      <c r="V35" s="64">
        <v>0.1506753194993092</v>
      </c>
      <c r="W35" s="73">
        <v>32.028694798838366</v>
      </c>
      <c r="X35" s="73">
        <v>0.031912654906567826</v>
      </c>
    </row>
    <row r="36" spans="1:24" ht="15.75">
      <c r="A36" t="s">
        <v>307</v>
      </c>
      <c r="B36" s="68">
        <v>0.01</v>
      </c>
      <c r="C36" s="69">
        <v>1.157848624050627</v>
      </c>
      <c r="D36" s="70">
        <v>0.9413270449106192</v>
      </c>
      <c r="E36" s="71">
        <v>0.9904051336465384</v>
      </c>
      <c r="F36" s="72">
        <v>36.638933359908634</v>
      </c>
      <c r="G36" s="69">
        <v>0.753737663169787</v>
      </c>
      <c r="H36" s="72">
        <v>1912.6341461197346</v>
      </c>
      <c r="I36" s="64"/>
      <c r="J36" s="60">
        <v>0.37345665693238406</v>
      </c>
      <c r="K36" s="65">
        <v>0.04695418207507256</v>
      </c>
      <c r="L36" s="60">
        <v>0.37045902102673195</v>
      </c>
      <c r="M36" s="65">
        <v>0.0321740006527712</v>
      </c>
      <c r="N36" s="60">
        <v>0.47706732747536196</v>
      </c>
      <c r="O36" s="65">
        <v>0.004971928143584035</v>
      </c>
      <c r="P36" s="60">
        <v>0.12033718545827363</v>
      </c>
      <c r="Q36" s="64">
        <v>0.9130493253313239</v>
      </c>
      <c r="S36" s="64">
        <v>40.408968925476074</v>
      </c>
      <c r="T36" s="64">
        <v>8.852608721612802</v>
      </c>
      <c r="U36" s="64">
        <v>32.15439724911464</v>
      </c>
      <c r="V36" s="64">
        <v>0.1509947112675711</v>
      </c>
      <c r="W36" s="73">
        <v>32.04398658098167</v>
      </c>
      <c r="X36" s="73">
        <v>0.03837858582144836</v>
      </c>
    </row>
    <row r="37" spans="1:24" ht="15.75">
      <c r="A37" t="s">
        <v>304</v>
      </c>
      <c r="B37" s="68">
        <v>0.01</v>
      </c>
      <c r="C37" s="69">
        <v>1.0320255236961393</v>
      </c>
      <c r="D37" s="70">
        <v>1.03015776290649</v>
      </c>
      <c r="E37" s="71">
        <v>0.9916243290725739</v>
      </c>
      <c r="F37" s="72">
        <v>40.79087979904732</v>
      </c>
      <c r="G37" s="69">
        <v>0.7194200431638</v>
      </c>
      <c r="H37" s="72">
        <v>2189.3377469568795</v>
      </c>
      <c r="I37" s="64"/>
      <c r="J37" s="60">
        <v>0.33259520059557124</v>
      </c>
      <c r="K37" s="65">
        <v>0.046914735508200404</v>
      </c>
      <c r="L37" s="60">
        <v>0.3357865236409342</v>
      </c>
      <c r="M37" s="65">
        <v>0.03216341993046075</v>
      </c>
      <c r="N37" s="60">
        <v>0.4361839291336048</v>
      </c>
      <c r="O37" s="65">
        <v>0.004974472170367037</v>
      </c>
      <c r="P37" s="60">
        <v>0.10748974944894803</v>
      </c>
      <c r="Q37" s="64">
        <v>0.9497419705747532</v>
      </c>
      <c r="S37" s="64">
        <v>38.10584545135498</v>
      </c>
      <c r="T37" s="64">
        <v>8.027105700124201</v>
      </c>
      <c r="U37" s="64">
        <v>32.14398859593801</v>
      </c>
      <c r="V37" s="64">
        <v>0.13801088108567955</v>
      </c>
      <c r="W37" s="73">
        <v>32.06423939121395</v>
      </c>
      <c r="X37" s="73">
        <v>0.034298666186938526</v>
      </c>
    </row>
    <row r="38" spans="1:24" ht="15">
      <c r="A38" t="s">
        <v>308</v>
      </c>
      <c r="B38" s="68">
        <v>0.01</v>
      </c>
      <c r="C38" s="69">
        <v>1.222012466894305</v>
      </c>
      <c r="D38" s="70">
        <v>0.6368682870825099</v>
      </c>
      <c r="E38" s="71">
        <v>0.9870279713038711</v>
      </c>
      <c r="F38" s="72">
        <v>27.38599161457453</v>
      </c>
      <c r="G38" s="69">
        <v>0.6922550002891514</v>
      </c>
      <c r="H38" s="72">
        <v>1412.6441493347495</v>
      </c>
      <c r="I38" s="64"/>
      <c r="J38" s="60">
        <v>0.39415015947098786</v>
      </c>
      <c r="K38" s="65">
        <v>0.0469555626513373</v>
      </c>
      <c r="L38" s="60">
        <v>0.5128396767606345</v>
      </c>
      <c r="M38" s="65">
        <v>0.03224926025285956</v>
      </c>
      <c r="N38" s="60">
        <v>0.6479726173339654</v>
      </c>
      <c r="O38" s="65">
        <v>0.0049834116709118245</v>
      </c>
      <c r="P38" s="60">
        <v>0.10686059315087564</v>
      </c>
      <c r="Q38" s="64">
        <v>0.9</v>
      </c>
      <c r="S38" s="64">
        <v>40.6414270401001</v>
      </c>
      <c r="T38" s="64">
        <v>12.254837995338557</v>
      </c>
      <c r="U38" s="64">
        <v>32.228429860552026</v>
      </c>
      <c r="V38" s="64">
        <v>0.20555201615362179</v>
      </c>
      <c r="W38" s="64">
        <v>32.1156534916815</v>
      </c>
      <c r="X38" s="64">
        <v>0.034158882753217885</v>
      </c>
    </row>
    <row r="39" spans="1:24" ht="15">
      <c r="A39" t="s">
        <v>306</v>
      </c>
      <c r="B39" s="68">
        <v>0.01</v>
      </c>
      <c r="C39" s="69">
        <v>1.113183837462669</v>
      </c>
      <c r="D39" s="70">
        <v>0.5628709953221391</v>
      </c>
      <c r="E39" s="71">
        <v>0.9853281677015114</v>
      </c>
      <c r="F39" s="72">
        <v>23.576075781027765</v>
      </c>
      <c r="G39" s="69">
        <v>0.6931795022010185</v>
      </c>
      <c r="H39" s="72">
        <v>1249.012038256401</v>
      </c>
      <c r="I39" s="64"/>
      <c r="J39" s="60">
        <v>0.35889822456008</v>
      </c>
      <c r="K39" s="65">
        <v>0.04693626432027215</v>
      </c>
      <c r="L39" s="60">
        <v>0.5650645614890687</v>
      </c>
      <c r="M39" s="65">
        <v>0.03226481118005657</v>
      </c>
      <c r="N39" s="60">
        <v>0.7350441854405929</v>
      </c>
      <c r="O39" s="65">
        <v>0.004987864692964886</v>
      </c>
      <c r="P39" s="60">
        <v>0.20169160134120673</v>
      </c>
      <c r="Q39" s="64">
        <v>0.8825212355541899</v>
      </c>
      <c r="S39" s="64">
        <v>39.40761089324951</v>
      </c>
      <c r="T39" s="64">
        <v>13.505284257074743</v>
      </c>
      <c r="U39" s="64">
        <v>32.24372658161305</v>
      </c>
      <c r="V39" s="64">
        <v>0.23328207097582013</v>
      </c>
      <c r="W39" s="64">
        <v>32.14761138212103</v>
      </c>
      <c r="X39" s="64">
        <v>0.06452973263268127</v>
      </c>
    </row>
    <row r="41" ht="15.75">
      <c r="A41" s="59" t="s">
        <v>262</v>
      </c>
    </row>
    <row r="42" spans="1:24" ht="15.75">
      <c r="A42" t="s">
        <v>307</v>
      </c>
      <c r="B42" s="68">
        <v>0.01</v>
      </c>
      <c r="C42" s="69">
        <v>0.8006128469806115</v>
      </c>
      <c r="D42" s="70">
        <v>8.155530900262617</v>
      </c>
      <c r="E42" s="71">
        <v>0.9970207807187348</v>
      </c>
      <c r="F42" s="72">
        <v>109.52120308194999</v>
      </c>
      <c r="G42" s="69">
        <v>2.004984283503749</v>
      </c>
      <c r="H42" s="72">
        <v>6222.98565214581</v>
      </c>
      <c r="I42" s="64"/>
      <c r="J42" s="60">
        <v>0.2575799597124016</v>
      </c>
      <c r="K42" s="65">
        <v>0.04677921105653312</v>
      </c>
      <c r="L42" s="60">
        <v>0.10938580666252741</v>
      </c>
      <c r="M42" s="65">
        <v>0.02957622563797749</v>
      </c>
      <c r="N42" s="60">
        <v>0.1903364402740751</v>
      </c>
      <c r="O42" s="65">
        <v>0.0045875827872997</v>
      </c>
      <c r="P42" s="60">
        <v>0.09265418490836043</v>
      </c>
      <c r="Q42" s="64">
        <v>0.9312909721841918</v>
      </c>
      <c r="S42" s="64">
        <v>30.109286308288574</v>
      </c>
      <c r="T42" s="64">
        <v>2.6183234804520397</v>
      </c>
      <c r="U42" s="64">
        <v>29.595660416282982</v>
      </c>
      <c r="V42" s="64">
        <v>0.05551829226186529</v>
      </c>
      <c r="W42" s="73">
        <v>29.58931874725388</v>
      </c>
      <c r="X42" s="73">
        <v>0.027275916620696575</v>
      </c>
    </row>
    <row r="43" spans="1:24" ht="15.75">
      <c r="A43" t="s">
        <v>310</v>
      </c>
      <c r="B43" s="68">
        <v>0.01</v>
      </c>
      <c r="C43" s="69">
        <v>0.8580430422407974</v>
      </c>
      <c r="D43" s="70">
        <v>1.1779343828305349</v>
      </c>
      <c r="E43" s="71">
        <v>0.9914609264049244</v>
      </c>
      <c r="F43" s="72">
        <v>38.39137031293346</v>
      </c>
      <c r="G43" s="69">
        <v>0.8378928622387624</v>
      </c>
      <c r="H43" s="72">
        <v>2152.6469223047843</v>
      </c>
      <c r="I43" s="64"/>
      <c r="J43" s="60">
        <v>0.2760735294924209</v>
      </c>
      <c r="K43" s="65">
        <v>0.0467825943174701</v>
      </c>
      <c r="L43" s="60">
        <v>0.2773767060965448</v>
      </c>
      <c r="M43" s="65">
        <v>0.029602209716595395</v>
      </c>
      <c r="N43" s="60">
        <v>0.3672208252380409</v>
      </c>
      <c r="O43" s="65">
        <v>0.004591281130468538</v>
      </c>
      <c r="P43" s="60">
        <v>0.13979246902912987</v>
      </c>
      <c r="Q43" s="64">
        <v>0.7544139051250269</v>
      </c>
      <c r="S43" s="64">
        <v>30.434727668762207</v>
      </c>
      <c r="T43" s="64">
        <v>6.6392421871186675</v>
      </c>
      <c r="U43" s="64">
        <v>29.621285969301105</v>
      </c>
      <c r="V43" s="64">
        <v>0.10720421920054309</v>
      </c>
      <c r="W43" s="73">
        <v>29.61127056514927</v>
      </c>
      <c r="X43" s="73">
        <v>0.04118570101538682</v>
      </c>
    </row>
    <row r="44" spans="1:24" ht="15.75">
      <c r="A44" t="s">
        <v>304</v>
      </c>
      <c r="B44" s="68">
        <v>0.01</v>
      </c>
      <c r="C44" s="69">
        <v>0.7684011362862533</v>
      </c>
      <c r="D44" s="70">
        <v>2.6067724237678185</v>
      </c>
      <c r="E44" s="71">
        <v>0.9957232468118532</v>
      </c>
      <c r="F44" s="72">
        <v>75.36035051857505</v>
      </c>
      <c r="G44" s="69">
        <v>0.9241498642680606</v>
      </c>
      <c r="H44" s="72">
        <v>4303.930767541861</v>
      </c>
      <c r="I44" s="64"/>
      <c r="J44" s="60">
        <v>0.24754014641752553</v>
      </c>
      <c r="K44" s="65">
        <v>0.046842774333428504</v>
      </c>
      <c r="L44" s="60">
        <v>0.14320724115324732</v>
      </c>
      <c r="M44" s="65">
        <v>0.029683449091176862</v>
      </c>
      <c r="N44" s="60">
        <v>0.2219561100896069</v>
      </c>
      <c r="O44" s="65">
        <v>0.004597966583410544</v>
      </c>
      <c r="P44" s="60">
        <v>0.09868325527492568</v>
      </c>
      <c r="Q44" s="64">
        <v>0.8787373432006161</v>
      </c>
      <c r="S44" s="64">
        <v>33.29932689666748</v>
      </c>
      <c r="T44" s="64">
        <v>3.4257901093958525</v>
      </c>
      <c r="U44" s="64">
        <v>29.701400239895094</v>
      </c>
      <c r="V44" s="64">
        <v>0.06496921903995806</v>
      </c>
      <c r="W44" s="73">
        <v>29.656916057400874</v>
      </c>
      <c r="X44" s="73">
        <v>0.029116233161175734</v>
      </c>
    </row>
    <row r="46" ht="15.75">
      <c r="A46" s="59" t="s">
        <v>311</v>
      </c>
    </row>
    <row r="47" spans="1:24" ht="15.75">
      <c r="A47" t="s">
        <v>308</v>
      </c>
      <c r="B47" s="68">
        <v>0.01</v>
      </c>
      <c r="C47" s="69">
        <v>0.5091203555673212</v>
      </c>
      <c r="D47" s="70">
        <v>4.930397586263375</v>
      </c>
      <c r="E47" s="71">
        <v>0.9981962502069525</v>
      </c>
      <c r="F47" s="72">
        <v>167.22463514601634</v>
      </c>
      <c r="G47" s="69">
        <v>0.7364968247719964</v>
      </c>
      <c r="H47" s="72">
        <v>10170.175304611173</v>
      </c>
      <c r="I47" s="64"/>
      <c r="J47" s="60">
        <v>0.16406040695871005</v>
      </c>
      <c r="K47" s="65">
        <v>0.04683450320581003</v>
      </c>
      <c r="L47" s="60">
        <v>0.12802734900461996</v>
      </c>
      <c r="M47" s="65">
        <v>0.029641504064852935</v>
      </c>
      <c r="N47" s="60">
        <v>0.34521024427541847</v>
      </c>
      <c r="O47" s="65">
        <v>0.00459021517300928</v>
      </c>
      <c r="P47" s="60">
        <v>0.2987293458277054</v>
      </c>
      <c r="Q47" s="64">
        <v>0.9310031187024296</v>
      </c>
      <c r="S47" s="64">
        <v>33.50675106048584</v>
      </c>
      <c r="T47" s="64">
        <v>3.0622856591120873</v>
      </c>
      <c r="U47" s="64">
        <v>29.66003690980167</v>
      </c>
      <c r="V47" s="64">
        <v>0.10090850740492635</v>
      </c>
      <c r="W47" s="73">
        <v>29.612577735856643</v>
      </c>
      <c r="X47" s="73">
        <v>0.0879913931324374</v>
      </c>
    </row>
    <row r="48" spans="1:24" ht="15.75">
      <c r="A48" t="s">
        <v>305</v>
      </c>
      <c r="B48" s="68">
        <v>0.01</v>
      </c>
      <c r="C48" s="69">
        <v>0.8603192727405695</v>
      </c>
      <c r="D48" s="70">
        <v>1.4495164606465176</v>
      </c>
      <c r="E48" s="71">
        <v>0.9956968865788371</v>
      </c>
      <c r="F48" s="72">
        <v>76.19298848784162</v>
      </c>
      <c r="G48" s="69">
        <v>0.5194913036461557</v>
      </c>
      <c r="H48" s="72">
        <v>4233.40315323025</v>
      </c>
      <c r="I48" s="64"/>
      <c r="J48" s="60">
        <v>0.2761657785904785</v>
      </c>
      <c r="K48" s="65">
        <v>0.046652292439302856</v>
      </c>
      <c r="L48" s="60">
        <v>0.3275717848152739</v>
      </c>
      <c r="M48" s="65">
        <v>0.029543086554980672</v>
      </c>
      <c r="N48" s="60">
        <v>0.36894460578805577</v>
      </c>
      <c r="O48" s="65">
        <v>0.004592843030493546</v>
      </c>
      <c r="P48" s="60">
        <v>0.1338119552465089</v>
      </c>
      <c r="Q48" s="64">
        <v>0.47319470613621967</v>
      </c>
      <c r="S48" s="64">
        <v>25.188326835632324</v>
      </c>
      <c r="T48" s="64">
        <v>7.848989497176554</v>
      </c>
      <c r="U48" s="64">
        <v>29.56297764449883</v>
      </c>
      <c r="V48" s="64">
        <v>0.10749850291025592</v>
      </c>
      <c r="W48" s="73">
        <v>29.616853165630115</v>
      </c>
      <c r="X48" s="73">
        <v>0.039437070343614836</v>
      </c>
    </row>
    <row r="49" spans="1:24" ht="15.75">
      <c r="A49" t="s">
        <v>304</v>
      </c>
      <c r="B49" s="68">
        <v>0.01</v>
      </c>
      <c r="C49" s="69">
        <v>0.7952752876951482</v>
      </c>
      <c r="D49" s="70">
        <v>3.0987540516304106</v>
      </c>
      <c r="E49" s="71">
        <v>0.9947814838807881</v>
      </c>
      <c r="F49" s="72">
        <v>62.178107836232186</v>
      </c>
      <c r="G49" s="69">
        <v>1.3392535189718882</v>
      </c>
      <c r="H49" s="72">
        <v>3541.8250399158555</v>
      </c>
      <c r="I49" s="64"/>
      <c r="J49" s="60">
        <v>0.2552234739178305</v>
      </c>
      <c r="K49" s="65">
        <v>0.04664113870690361</v>
      </c>
      <c r="L49" s="60">
        <v>0.12331747060897678</v>
      </c>
      <c r="M49" s="65">
        <v>0.029559162463224296</v>
      </c>
      <c r="N49" s="60">
        <v>0.6392449832656204</v>
      </c>
      <c r="O49" s="65">
        <v>0.004596441159122442</v>
      </c>
      <c r="P49" s="60">
        <v>0.6133639972037508</v>
      </c>
      <c r="Q49" s="64">
        <v>0.981461681784809</v>
      </c>
      <c r="S49" s="64">
        <v>24.426579475402832</v>
      </c>
      <c r="T49" s="64">
        <v>2.9551441175920146</v>
      </c>
      <c r="U49" s="64">
        <v>29.5788323256391</v>
      </c>
      <c r="V49" s="64">
        <v>0.18635371534661632</v>
      </c>
      <c r="W49" s="73">
        <v>29.64229393120625</v>
      </c>
      <c r="X49" s="73">
        <v>0.18091165873238563</v>
      </c>
    </row>
    <row r="50" spans="1:24" ht="15.75">
      <c r="A50" t="s">
        <v>306</v>
      </c>
      <c r="B50" s="68">
        <v>0.01</v>
      </c>
      <c r="C50" s="69">
        <v>0.870875986258351</v>
      </c>
      <c r="D50" s="70">
        <v>2.28784528445267</v>
      </c>
      <c r="E50" s="71">
        <v>0.9944572592168798</v>
      </c>
      <c r="F50" s="72">
        <v>59.64081081392237</v>
      </c>
      <c r="G50" s="69">
        <v>1.0517502709269222</v>
      </c>
      <c r="H50" s="72">
        <v>3326.268332265087</v>
      </c>
      <c r="I50" s="64"/>
      <c r="J50" s="60">
        <v>0.281150688767364</v>
      </c>
      <c r="K50" s="65">
        <v>0.046923731040256766</v>
      </c>
      <c r="L50" s="60">
        <v>0.11357981396916576</v>
      </c>
      <c r="M50" s="65">
        <v>0.029776148010183138</v>
      </c>
      <c r="N50" s="60">
        <v>0.1946335315655713</v>
      </c>
      <c r="O50" s="65">
        <v>0.004602297651269496</v>
      </c>
      <c r="P50" s="60">
        <v>0.08885140666831601</v>
      </c>
      <c r="Q50" s="64">
        <v>0.950544428634114</v>
      </c>
      <c r="S50" s="64">
        <v>39.14296627044678</v>
      </c>
      <c r="T50" s="64">
        <v>2.7143833515187605</v>
      </c>
      <c r="U50" s="64">
        <v>29.79280762813461</v>
      </c>
      <c r="V50" s="64">
        <v>0.05714434509504004</v>
      </c>
      <c r="W50" s="73">
        <v>29.676961691320017</v>
      </c>
      <c r="X50" s="73">
        <v>0.026239952782480883</v>
      </c>
    </row>
    <row r="51" spans="1:24" ht="15.75">
      <c r="A51" t="s">
        <v>307</v>
      </c>
      <c r="B51" s="68">
        <v>0.01</v>
      </c>
      <c r="C51" s="69">
        <v>0.7040961440812475</v>
      </c>
      <c r="D51" s="70">
        <v>5.1235719003607745</v>
      </c>
      <c r="E51" s="71">
        <v>0.9970176201562617</v>
      </c>
      <c r="F51" s="72">
        <v>106.6752884485182</v>
      </c>
      <c r="G51" s="69">
        <v>1.262983773560627</v>
      </c>
      <c r="H51" s="72">
        <v>6193.980767242131</v>
      </c>
      <c r="I51" s="64"/>
      <c r="J51" s="60">
        <v>0.22722672838397526</v>
      </c>
      <c r="K51" s="65">
        <v>0.04690711083226783</v>
      </c>
      <c r="L51" s="60">
        <v>0.10866167818142257</v>
      </c>
      <c r="M51" s="65">
        <v>0.02978376891993288</v>
      </c>
      <c r="N51" s="60">
        <v>0.20941991669068302</v>
      </c>
      <c r="O51" s="65">
        <v>0.00460510667506559</v>
      </c>
      <c r="P51" s="60">
        <v>0.13123567475406114</v>
      </c>
      <c r="Q51" s="64">
        <v>0.8963994254360771</v>
      </c>
      <c r="S51" s="64">
        <v>37.81259059906006</v>
      </c>
      <c r="T51" s="64">
        <v>2.597263050977273</v>
      </c>
      <c r="U51" s="64">
        <v>29.800321993263466</v>
      </c>
      <c r="V51" s="64">
        <v>0.06150090472173349</v>
      </c>
      <c r="W51" s="73">
        <v>29.70104264205899</v>
      </c>
      <c r="X51" s="73">
        <v>0.03878059137303076</v>
      </c>
    </row>
    <row r="53" ht="15.75">
      <c r="A53" s="59" t="s">
        <v>312</v>
      </c>
    </row>
    <row r="54" spans="1:24" ht="15.75">
      <c r="A54" t="s">
        <v>305</v>
      </c>
      <c r="B54" s="68">
        <v>0.01</v>
      </c>
      <c r="C54" s="69">
        <v>0.8314145026515897</v>
      </c>
      <c r="D54" s="70">
        <v>2.722729330572032</v>
      </c>
      <c r="E54" s="71">
        <v>0.9963040459455366</v>
      </c>
      <c r="F54" s="72">
        <v>88.51572958062562</v>
      </c>
      <c r="G54" s="69">
        <v>0.8342265831231364</v>
      </c>
      <c r="H54" s="72">
        <v>4973.1200000779845</v>
      </c>
      <c r="I54" s="64"/>
      <c r="J54" s="60">
        <v>0.2671016908543701</v>
      </c>
      <c r="K54" s="65">
        <v>0.04671284370722425</v>
      </c>
      <c r="L54" s="60">
        <v>0.12138209458217196</v>
      </c>
      <c r="M54" s="65">
        <v>0.02964520700226623</v>
      </c>
      <c r="N54" s="60">
        <v>0.23055201384354493</v>
      </c>
      <c r="O54" s="65">
        <v>0.004604815537798958</v>
      </c>
      <c r="P54" s="60">
        <v>0.15003171203576732</v>
      </c>
      <c r="Q54" s="64">
        <v>0.8807449140394003</v>
      </c>
      <c r="S54" s="64">
        <v>26.804804801940918</v>
      </c>
      <c r="T54" s="64">
        <v>2.9073348206231486</v>
      </c>
      <c r="U54" s="64">
        <v>29.663688562460205</v>
      </c>
      <c r="V54" s="64">
        <v>0.06740090313171944</v>
      </c>
      <c r="W54" s="73">
        <v>29.69898170818273</v>
      </c>
      <c r="X54" s="73">
        <v>0.04433209473917075</v>
      </c>
    </row>
    <row r="55" spans="1:24" ht="15.75">
      <c r="A55" t="s">
        <v>307</v>
      </c>
      <c r="B55" s="68">
        <v>0.01</v>
      </c>
      <c r="C55" s="69">
        <v>0.7208155344991811</v>
      </c>
      <c r="D55" s="70">
        <v>3.063566525417825</v>
      </c>
      <c r="E55" s="71">
        <v>0.9933514799531498</v>
      </c>
      <c r="F55" s="72">
        <v>47.90902025013134</v>
      </c>
      <c r="G55" s="69">
        <v>1.687854331486224</v>
      </c>
      <c r="H55" s="72">
        <v>2785.316873442034</v>
      </c>
      <c r="I55" s="64"/>
      <c r="J55" s="60">
        <v>0.23207430501936321</v>
      </c>
      <c r="K55" s="65">
        <v>0.04681645435083003</v>
      </c>
      <c r="L55" s="60">
        <v>0.1557611388005635</v>
      </c>
      <c r="M55" s="65">
        <v>0.029736274646009392</v>
      </c>
      <c r="N55" s="60">
        <v>0.24346764839536023</v>
      </c>
      <c r="O55" s="65">
        <v>0.0046087388171014475</v>
      </c>
      <c r="P55" s="60">
        <v>0.12891031371358305</v>
      </c>
      <c r="Q55" s="64">
        <v>0.822558942051199</v>
      </c>
      <c r="S55" s="64">
        <v>31.85093402862549</v>
      </c>
      <c r="T55" s="64">
        <v>3.7270481988533013</v>
      </c>
      <c r="U55" s="64">
        <v>29.75349080943708</v>
      </c>
      <c r="V55" s="64">
        <v>0.07138906913316742</v>
      </c>
      <c r="W55" s="73">
        <v>29.727527232746663</v>
      </c>
      <c r="X55" s="73">
        <v>0.03812334646292465</v>
      </c>
    </row>
    <row r="56" spans="1:24" ht="15.75">
      <c r="A56" t="s">
        <v>304</v>
      </c>
      <c r="B56" s="68">
        <v>0.01</v>
      </c>
      <c r="C56" s="69">
        <v>0.7848195395349797</v>
      </c>
      <c r="D56" s="70">
        <v>6.747811835159745</v>
      </c>
      <c r="E56" s="71">
        <v>0.9986904190271733</v>
      </c>
      <c r="F56" s="72">
        <v>247.37173777873</v>
      </c>
      <c r="G56" s="69">
        <v>0.7315017818371418</v>
      </c>
      <c r="H56" s="72">
        <v>14006.279607697319</v>
      </c>
      <c r="I56" s="64"/>
      <c r="J56" s="60">
        <v>0.25243501968415316</v>
      </c>
      <c r="K56" s="65">
        <v>0.046770341633901084</v>
      </c>
      <c r="L56" s="60">
        <v>0.08883291108244304</v>
      </c>
      <c r="M56" s="65">
        <v>0.029712170650471142</v>
      </c>
      <c r="N56" s="60">
        <v>0.2145564884628156</v>
      </c>
      <c r="O56" s="65">
        <v>0.004609543262208576</v>
      </c>
      <c r="P56" s="60">
        <v>0.1558480017590122</v>
      </c>
      <c r="Q56" s="64">
        <v>0.9335400876620309</v>
      </c>
      <c r="S56" s="64">
        <v>29.64794635772705</v>
      </c>
      <c r="T56" s="64">
        <v>2.1265396628197597</v>
      </c>
      <c r="U56" s="64">
        <v>29.72972251492841</v>
      </c>
      <c r="V56" s="64">
        <v>0.06286227559513528</v>
      </c>
      <c r="W56" s="73">
        <v>29.730729835680712</v>
      </c>
      <c r="X56" s="73">
        <v>0.04609778305068599</v>
      </c>
    </row>
    <row r="57" spans="1:24" ht="15.75">
      <c r="A57" t="s">
        <v>308</v>
      </c>
      <c r="B57" s="68">
        <v>0.01</v>
      </c>
      <c r="C57" s="69">
        <v>0.9207554233022334</v>
      </c>
      <c r="D57" s="70">
        <v>2.754149574099555</v>
      </c>
      <c r="E57" s="71">
        <v>0.9882260407187501</v>
      </c>
      <c r="F57" s="72">
        <v>28.310002986536475</v>
      </c>
      <c r="G57" s="69">
        <v>2.6977811588843323</v>
      </c>
      <c r="H57" s="72">
        <v>1577.119189179835</v>
      </c>
      <c r="I57" s="64"/>
      <c r="J57" s="60">
        <v>0.29628572789499</v>
      </c>
      <c r="K57" s="65">
        <v>0.04679115327515287</v>
      </c>
      <c r="L57" s="60">
        <v>0.17544480947314234</v>
      </c>
      <c r="M57" s="65">
        <v>0.029744742700638174</v>
      </c>
      <c r="N57" s="60">
        <v>0.2476654280858376</v>
      </c>
      <c r="O57" s="65">
        <v>0.0046125440192889625</v>
      </c>
      <c r="P57" s="60">
        <v>0.09568070037118138</v>
      </c>
      <c r="Q57" s="64">
        <v>0.8379206646380424</v>
      </c>
      <c r="S57" s="64">
        <v>31.06057643890381</v>
      </c>
      <c r="T57" s="64">
        <v>4.19906542792794</v>
      </c>
      <c r="U57" s="64">
        <v>29.76184079576041</v>
      </c>
      <c r="V57" s="64">
        <v>0.07264001597717232</v>
      </c>
      <c r="W57" s="73">
        <v>29.745764234488234</v>
      </c>
      <c r="X57" s="73">
        <v>0.02831942807526778</v>
      </c>
    </row>
    <row r="58" spans="1:24" ht="15.75">
      <c r="A58" t="s">
        <v>306</v>
      </c>
      <c r="B58" s="68">
        <v>0.01</v>
      </c>
      <c r="C58" s="69">
        <v>0.9433680636574282</v>
      </c>
      <c r="D58" s="70">
        <v>2.2500668473292134</v>
      </c>
      <c r="E58" s="71">
        <v>0.9981532605270252</v>
      </c>
      <c r="F58" s="72">
        <v>181.70108458437315</v>
      </c>
      <c r="G58" s="69">
        <v>0.34537031740762086</v>
      </c>
      <c r="H58" s="72">
        <v>9855.2071184592</v>
      </c>
      <c r="I58" s="64"/>
      <c r="J58" s="60">
        <v>0.3040035016428751</v>
      </c>
      <c r="K58" s="65">
        <v>0.046860604876828894</v>
      </c>
      <c r="L58" s="60">
        <v>0.10448075760060448</v>
      </c>
      <c r="M58" s="65">
        <v>0.02981017040119522</v>
      </c>
      <c r="N58" s="60">
        <v>0.18122877730941503</v>
      </c>
      <c r="O58" s="65">
        <v>0.004615838712322351</v>
      </c>
      <c r="P58" s="60">
        <v>0.08759711771641696</v>
      </c>
      <c r="Q58" s="64">
        <v>0.93230472499153</v>
      </c>
      <c r="S58" s="64">
        <v>34.676194190979004</v>
      </c>
      <c r="T58" s="64">
        <v>2.4989528774053875</v>
      </c>
      <c r="U58" s="64">
        <v>29.826353936885265</v>
      </c>
      <c r="V58" s="64">
        <v>0.05326775003817996</v>
      </c>
      <c r="W58" s="73">
        <v>29.766162334703097</v>
      </c>
      <c r="X58" s="73">
        <v>0.025945295786705264</v>
      </c>
    </row>
    <row r="60" ht="15.75">
      <c r="A60" s="59" t="s">
        <v>313</v>
      </c>
    </row>
    <row r="61" spans="1:24" ht="15.75">
      <c r="A61" t="s">
        <v>308</v>
      </c>
      <c r="B61" s="68">
        <v>0.01</v>
      </c>
      <c r="C61" s="69">
        <v>0.6933529137734913</v>
      </c>
      <c r="D61" s="70">
        <v>1.4373600636391641</v>
      </c>
      <c r="E61" s="71">
        <v>0.9851181768506565</v>
      </c>
      <c r="F61" s="72">
        <v>21.101721993408614</v>
      </c>
      <c r="G61" s="69">
        <v>1.7870633891387673</v>
      </c>
      <c r="H61" s="72">
        <v>1244.8571739079246</v>
      </c>
      <c r="I61" s="64"/>
      <c r="J61" s="60">
        <v>0.2241977197307401</v>
      </c>
      <c r="K61" s="65">
        <v>0.04702208147406254</v>
      </c>
      <c r="L61" s="60">
        <v>0.1762723413783788</v>
      </c>
      <c r="M61" s="65">
        <v>0.029882351824438925</v>
      </c>
      <c r="N61" s="60">
        <v>0.2612264073181385</v>
      </c>
      <c r="O61" s="65">
        <v>0.004611125917938494</v>
      </c>
      <c r="P61" s="60">
        <v>0.11579537939558243</v>
      </c>
      <c r="Q61" s="64">
        <v>0.8359976120892703</v>
      </c>
      <c r="S61" s="64">
        <v>42.282938957214355</v>
      </c>
      <c r="T61" s="64">
        <v>4.209526437332161</v>
      </c>
      <c r="U61" s="64">
        <v>29.89752164095823</v>
      </c>
      <c r="V61" s="64">
        <v>0.07696161044893314</v>
      </c>
      <c r="W61" s="73">
        <v>29.74360249587273</v>
      </c>
      <c r="X61" s="73">
        <v>0.0342624514966534</v>
      </c>
    </row>
    <row r="62" spans="1:24" ht="15.75">
      <c r="A62" t="s">
        <v>306</v>
      </c>
      <c r="B62" s="68">
        <v>0.01</v>
      </c>
      <c r="C62" s="69">
        <v>0.804906634139121</v>
      </c>
      <c r="D62" s="70">
        <v>1.0290598175204295</v>
      </c>
      <c r="E62" s="71">
        <v>0.9924608227702106</v>
      </c>
      <c r="F62" s="72">
        <v>42.90465548025097</v>
      </c>
      <c r="G62" s="69">
        <v>0.6468951067122471</v>
      </c>
      <c r="H62" s="72">
        <v>2427.588647021524</v>
      </c>
      <c r="I62" s="64"/>
      <c r="J62" s="60">
        <v>0.25972564056561714</v>
      </c>
      <c r="K62" s="65">
        <v>0.046923015191447114</v>
      </c>
      <c r="L62" s="60">
        <v>0.16769852470258018</v>
      </c>
      <c r="M62" s="65">
        <v>0.029840565048605962</v>
      </c>
      <c r="N62" s="60">
        <v>0.23573334867959692</v>
      </c>
      <c r="O62" s="65">
        <v>0.004614399460855886</v>
      </c>
      <c r="P62" s="60">
        <v>0.0886476704148483</v>
      </c>
      <c r="Q62" s="64">
        <v>0.8447496638579288</v>
      </c>
      <c r="S62" s="64">
        <v>37.51933574676514</v>
      </c>
      <c r="T62" s="64">
        <v>4.008578591998084</v>
      </c>
      <c r="U62" s="64">
        <v>29.85632232847868</v>
      </c>
      <c r="V62" s="64">
        <v>0.06935663022777236</v>
      </c>
      <c r="W62" s="73">
        <v>29.761189033562548</v>
      </c>
      <c r="X62" s="73">
        <v>0.02624830851031449</v>
      </c>
    </row>
    <row r="63" spans="1:24" ht="15.75">
      <c r="A63" t="s">
        <v>305</v>
      </c>
      <c r="B63" s="68">
        <v>0.01</v>
      </c>
      <c r="C63" s="69">
        <v>0.8592013982488931</v>
      </c>
      <c r="D63" s="70">
        <v>1.0905560800650482</v>
      </c>
      <c r="E63" s="71">
        <v>0.9949677950370794</v>
      </c>
      <c r="F63" s="72">
        <v>65.07389928089117</v>
      </c>
      <c r="G63" s="69">
        <v>0.45759206823281257</v>
      </c>
      <c r="H63" s="72">
        <v>3616.704831004534</v>
      </c>
      <c r="I63" s="64"/>
      <c r="J63" s="60">
        <v>0.2760131246956704</v>
      </c>
      <c r="K63" s="65">
        <v>0.046711738455015146</v>
      </c>
      <c r="L63" s="60">
        <v>0.14289676751275912</v>
      </c>
      <c r="M63" s="65">
        <v>0.029714783811748847</v>
      </c>
      <c r="N63" s="60">
        <v>0.23061698005661074</v>
      </c>
      <c r="O63" s="65">
        <v>0.004615732174368724</v>
      </c>
      <c r="P63" s="60">
        <v>0.12258871972424334</v>
      </c>
      <c r="Q63" s="64">
        <v>0.8452589463905797</v>
      </c>
      <c r="S63" s="64">
        <v>26.833415031433105</v>
      </c>
      <c r="T63" s="64">
        <v>3.422690407901815</v>
      </c>
      <c r="U63" s="64">
        <v>29.732299309090656</v>
      </c>
      <c r="V63" s="64">
        <v>0.06757356291897627</v>
      </c>
      <c r="W63" s="73">
        <v>29.768173050077777</v>
      </c>
      <c r="X63" s="73">
        <v>0.0363085864269485</v>
      </c>
    </row>
    <row r="64" spans="1:24" ht="15.75">
      <c r="A64" s="22" t="s">
        <v>307</v>
      </c>
      <c r="B64" s="83">
        <v>0.01</v>
      </c>
      <c r="C64" s="84">
        <v>1.2295562382488046</v>
      </c>
      <c r="D64" s="85">
        <v>0.7697864760187066</v>
      </c>
      <c r="E64" s="86">
        <v>0.9844196777226407</v>
      </c>
      <c r="F64" s="87">
        <v>22.81237559807437</v>
      </c>
      <c r="G64" s="84">
        <v>1.0051252211177573</v>
      </c>
      <c r="H64" s="87">
        <v>1182.6859181943505</v>
      </c>
      <c r="I64" s="84"/>
      <c r="J64" s="83">
        <v>0.39523331765054337</v>
      </c>
      <c r="K64" s="88">
        <v>0.04674198293359552</v>
      </c>
      <c r="L64" s="83">
        <v>0.35788326881088584</v>
      </c>
      <c r="M64" s="88">
        <v>0.029767986286278275</v>
      </c>
      <c r="N64" s="83">
        <v>0.4357030809946993</v>
      </c>
      <c r="O64" s="88">
        <v>0.004621004391486965</v>
      </c>
      <c r="P64" s="83">
        <v>0.1714360946291431</v>
      </c>
      <c r="Q64" s="84">
        <v>0.6101264404247763</v>
      </c>
      <c r="R64" s="22"/>
      <c r="S64" s="84">
        <v>29.318928718566895</v>
      </c>
      <c r="T64" s="84">
        <v>8.569588173530777</v>
      </c>
      <c r="U64" s="84">
        <v>29.784759948067475</v>
      </c>
      <c r="V64" s="84">
        <v>0.12788824053030848</v>
      </c>
      <c r="W64" s="89">
        <v>29.790523699766496</v>
      </c>
      <c r="X64" s="89">
        <v>0.05083403662121694</v>
      </c>
    </row>
    <row r="66" ht="15.75">
      <c r="A66" s="90" t="s">
        <v>314</v>
      </c>
    </row>
    <row r="67" ht="15.75">
      <c r="A67" s="90" t="s">
        <v>315</v>
      </c>
    </row>
    <row r="68" ht="15.75">
      <c r="A68" s="91" t="s">
        <v>316</v>
      </c>
    </row>
    <row r="69" ht="15.75">
      <c r="A69" s="91" t="s">
        <v>317</v>
      </c>
    </row>
    <row r="70" ht="18">
      <c r="A70" s="74" t="s">
        <v>318</v>
      </c>
    </row>
    <row r="71" ht="15.75">
      <c r="A71" s="74" t="s">
        <v>319</v>
      </c>
    </row>
    <row r="72" ht="15.75">
      <c r="A72" s="74" t="s">
        <v>320</v>
      </c>
    </row>
    <row r="73" ht="15.75">
      <c r="A73" s="74" t="s">
        <v>321</v>
      </c>
    </row>
    <row r="74" ht="15.75">
      <c r="A74" s="74" t="s">
        <v>322</v>
      </c>
    </row>
    <row r="75" ht="15.75">
      <c r="A75" s="74" t="s">
        <v>323</v>
      </c>
    </row>
    <row r="76" ht="15.75">
      <c r="A76" s="74" t="s">
        <v>324</v>
      </c>
    </row>
    <row r="77" ht="15.75">
      <c r="A77" s="74" t="s">
        <v>325</v>
      </c>
    </row>
  </sheetData>
  <sheetProtection/>
  <mergeCells count="4">
    <mergeCell ref="A1:X1"/>
    <mergeCell ref="C2:H2"/>
    <mergeCell ref="J2:Q2"/>
    <mergeCell ref="S2:X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eXtyles Reference Paragraph Styling</dc:creator>
  <cp:keywords/>
  <dc:description/>
  <cp:lastModifiedBy>eXtyles Reference Paragraph Styling</cp:lastModifiedBy>
  <dcterms:created xsi:type="dcterms:W3CDTF">2018-03-21T22:26:25Z</dcterms:created>
  <dcterms:modified xsi:type="dcterms:W3CDTF">2018-04-17T20:10:44Z</dcterms:modified>
  <cp:category/>
  <cp:version/>
  <cp:contentType/>
  <cp:contentStatus/>
</cp:coreProperties>
</file>