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13500" windowHeight="11700" tabRatio="500"/>
  </bookViews>
  <sheets>
    <sheet name="dinocysts" sheetId="1" r:id="rId1"/>
  </sheets>
  <definedNames>
    <definedName name="_xlnm.Print_Area" localSheetId="0">dinocysts!$A$1:$AV$90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6" i="1" l="1"/>
  <c r="AQ14" i="1"/>
  <c r="AQ13" i="1"/>
  <c r="AP6" i="1"/>
  <c r="AP13" i="1"/>
  <c r="AT6" i="1"/>
  <c r="AQ15" i="1"/>
  <c r="AQ6" i="1"/>
  <c r="AQ16" i="1"/>
  <c r="AP15" i="1"/>
  <c r="AU6" i="1"/>
  <c r="AP16" i="1"/>
  <c r="AP17" i="1"/>
  <c r="AP14" i="1"/>
  <c r="AJ15" i="1"/>
  <c r="AJ16" i="1"/>
  <c r="AJ17" i="1"/>
  <c r="AL4" i="1"/>
  <c r="AI15" i="1"/>
  <c r="AI17" i="1"/>
  <c r="AI16" i="1"/>
  <c r="AH15" i="1"/>
  <c r="AH17" i="1"/>
  <c r="AD7" i="1"/>
  <c r="AH16" i="1"/>
  <c r="AG15" i="1"/>
  <c r="AG16" i="1"/>
  <c r="AG17" i="1"/>
  <c r="AF15" i="1"/>
  <c r="AF16" i="1"/>
  <c r="AF17" i="1"/>
  <c r="AD6" i="1"/>
  <c r="AE15" i="1"/>
  <c r="AE17" i="1"/>
  <c r="AE16" i="1"/>
  <c r="AD15" i="1"/>
  <c r="AD17" i="1"/>
  <c r="AD5" i="1"/>
  <c r="AD16" i="1"/>
  <c r="AC15" i="1"/>
  <c r="AC16" i="1"/>
  <c r="AC17" i="1"/>
  <c r="AB15" i="1"/>
  <c r="AB16" i="1"/>
  <c r="AB17" i="1"/>
  <c r="AD3" i="1"/>
  <c r="AA15" i="1"/>
  <c r="AA17" i="1"/>
  <c r="AA16" i="1"/>
  <c r="Z15" i="1"/>
  <c r="Z17" i="1"/>
  <c r="V10" i="1"/>
  <c r="Z16" i="1"/>
  <c r="Y15" i="1"/>
  <c r="Y16" i="1"/>
  <c r="Y17" i="1"/>
  <c r="X15" i="1"/>
  <c r="X16" i="1"/>
  <c r="X17" i="1"/>
  <c r="V9" i="1"/>
  <c r="W15" i="1"/>
  <c r="W17" i="1"/>
  <c r="W16" i="1"/>
  <c r="V15" i="1"/>
  <c r="V17" i="1"/>
  <c r="V7" i="1"/>
  <c r="V16" i="1"/>
  <c r="U15" i="1"/>
  <c r="U16" i="1"/>
  <c r="U17" i="1"/>
  <c r="T15" i="1"/>
  <c r="T16" i="1"/>
  <c r="T17" i="1"/>
  <c r="V5" i="1"/>
  <c r="S15" i="1"/>
  <c r="S17" i="1"/>
  <c r="S16" i="1"/>
  <c r="R15" i="1"/>
  <c r="R17" i="1"/>
  <c r="F10" i="1"/>
  <c r="R16" i="1"/>
  <c r="Q15" i="1"/>
  <c r="Q16" i="1"/>
  <c r="Q17" i="1"/>
  <c r="P15" i="1"/>
  <c r="P16" i="1"/>
  <c r="P17" i="1"/>
  <c r="O15" i="1"/>
  <c r="O17" i="1"/>
  <c r="O16" i="1"/>
  <c r="N15" i="1"/>
  <c r="N17" i="1"/>
  <c r="F8" i="1"/>
  <c r="N16" i="1"/>
  <c r="M15" i="1"/>
  <c r="M16" i="1"/>
  <c r="M17" i="1"/>
  <c r="L15" i="1"/>
  <c r="L16" i="1"/>
  <c r="L17" i="1"/>
  <c r="K15" i="1"/>
  <c r="K17" i="1"/>
  <c r="K16" i="1"/>
  <c r="J15" i="1"/>
  <c r="D6" i="1"/>
  <c r="J16" i="1"/>
  <c r="I15" i="1"/>
  <c r="I16" i="1"/>
  <c r="I17" i="1"/>
  <c r="H15" i="1"/>
  <c r="H16" i="1"/>
  <c r="H17" i="1"/>
  <c r="F5" i="1"/>
  <c r="G15" i="1"/>
  <c r="G17" i="1"/>
  <c r="G16" i="1"/>
  <c r="F15" i="1"/>
  <c r="F17" i="1"/>
  <c r="F4" i="1"/>
  <c r="F16" i="1"/>
  <c r="E15" i="1"/>
  <c r="E16" i="1"/>
  <c r="E17" i="1"/>
  <c r="D15" i="1"/>
  <c r="D16" i="1"/>
  <c r="D17" i="1"/>
  <c r="F3" i="1"/>
  <c r="C15" i="1"/>
  <c r="C17" i="1"/>
  <c r="C16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J13" i="1"/>
  <c r="AI13" i="1"/>
  <c r="AH13" i="1"/>
  <c r="AA7" i="1"/>
  <c r="AG13" i="1"/>
  <c r="AE7" i="1"/>
  <c r="AF13" i="1"/>
  <c r="AA6" i="1"/>
  <c r="AE13" i="1"/>
  <c r="AD13" i="1"/>
  <c r="AC13" i="1"/>
  <c r="AB13" i="1"/>
  <c r="AA13" i="1"/>
  <c r="AE3" i="1"/>
  <c r="Z13" i="1"/>
  <c r="S10" i="1"/>
  <c r="Y13" i="1"/>
  <c r="X13" i="1"/>
  <c r="W13" i="1"/>
  <c r="V13" i="1"/>
  <c r="S7" i="1"/>
  <c r="U13" i="1"/>
  <c r="T13" i="1"/>
  <c r="S13" i="1"/>
  <c r="W5" i="1"/>
  <c r="R13" i="1"/>
  <c r="C10" i="1"/>
  <c r="Q13" i="1"/>
  <c r="G10" i="1"/>
  <c r="P13" i="1"/>
  <c r="O13" i="1"/>
  <c r="N13" i="1"/>
  <c r="C8" i="1"/>
  <c r="M13" i="1"/>
  <c r="L13" i="1"/>
  <c r="K13" i="1"/>
  <c r="J13" i="1"/>
  <c r="C6" i="1"/>
  <c r="I13" i="1"/>
  <c r="G6" i="1"/>
  <c r="H13" i="1"/>
  <c r="G13" i="1"/>
  <c r="F13" i="1"/>
  <c r="E13" i="1"/>
  <c r="D13" i="1"/>
  <c r="C13" i="1"/>
  <c r="X10" i="1"/>
  <c r="W10" i="1"/>
  <c r="U10" i="1"/>
  <c r="T10" i="1"/>
  <c r="H10" i="1"/>
  <c r="E10" i="1"/>
  <c r="X9" i="1"/>
  <c r="W9" i="1"/>
  <c r="U9" i="1"/>
  <c r="T9" i="1"/>
  <c r="S9" i="1"/>
  <c r="H9" i="1"/>
  <c r="G9" i="1"/>
  <c r="F9" i="1"/>
  <c r="E9" i="1"/>
  <c r="D9" i="1"/>
  <c r="C9" i="1"/>
  <c r="H8" i="1"/>
  <c r="G8" i="1"/>
  <c r="E8" i="1"/>
  <c r="D8" i="1"/>
  <c r="AF7" i="1"/>
  <c r="AC7" i="1"/>
  <c r="X7" i="1"/>
  <c r="W7" i="1"/>
  <c r="U7" i="1"/>
  <c r="T7" i="1"/>
  <c r="H7" i="1"/>
  <c r="G7" i="1"/>
  <c r="F7" i="1"/>
  <c r="E7" i="1"/>
  <c r="D7" i="1"/>
  <c r="C7" i="1"/>
  <c r="AF6" i="1"/>
  <c r="AE6" i="1"/>
  <c r="AC6" i="1"/>
  <c r="AB6" i="1"/>
  <c r="H6" i="1"/>
  <c r="E6" i="1"/>
  <c r="AF5" i="1"/>
  <c r="AE5" i="1"/>
  <c r="AC5" i="1"/>
  <c r="AA5" i="1"/>
  <c r="X5" i="1"/>
  <c r="U5" i="1"/>
  <c r="T5" i="1"/>
  <c r="S5" i="1"/>
  <c r="H5" i="1"/>
  <c r="G5" i="1"/>
  <c r="E5" i="1"/>
  <c r="D5" i="1"/>
  <c r="C5" i="1"/>
  <c r="AN4" i="1"/>
  <c r="AM4" i="1"/>
  <c r="AK4" i="1"/>
  <c r="AJ4" i="1"/>
  <c r="AI4" i="1"/>
  <c r="H4" i="1"/>
  <c r="G4" i="1"/>
  <c r="E4" i="1"/>
  <c r="C4" i="1"/>
  <c r="AF3" i="1"/>
  <c r="AC3" i="1"/>
  <c r="AB3" i="1"/>
  <c r="AA3" i="1"/>
  <c r="H3" i="1"/>
  <c r="G3" i="1"/>
  <c r="E3" i="1"/>
  <c r="D3" i="1"/>
  <c r="C3" i="1"/>
  <c r="D4" i="1"/>
  <c r="AB5" i="1"/>
  <c r="AB7" i="1"/>
  <c r="D10" i="1"/>
  <c r="J17" i="1"/>
  <c r="F6" i="1"/>
  <c r="AQ17" i="1"/>
  <c r="AS6" i="1"/>
</calcChain>
</file>

<file path=xl/sharedStrings.xml><?xml version="1.0" encoding="utf-8"?>
<sst xmlns="http://schemas.openxmlformats.org/spreadsheetml/2006/main" count="127" uniqueCount="63">
  <si>
    <t>Spiniferites ramosus</t>
  </si>
  <si>
    <t>Areoligera volata</t>
  </si>
  <si>
    <t>Apectodinium spp</t>
  </si>
  <si>
    <t>Eocladopyxis</t>
  </si>
  <si>
    <t>depth</t>
  </si>
  <si>
    <t>average</t>
  </si>
  <si>
    <t>stdev</t>
  </si>
  <si>
    <t>count</t>
  </si>
  <si>
    <t>std.error</t>
  </si>
  <si>
    <t>area Vs</t>
  </si>
  <si>
    <t>area stdev</t>
  </si>
  <si>
    <t>stdev of PE within same area interval (grey lines in histograms)</t>
  </si>
  <si>
    <t>stdev of PE</t>
  </si>
  <si>
    <t>BR41</t>
  </si>
  <si>
    <t>BR67</t>
  </si>
  <si>
    <t>BR71</t>
  </si>
  <si>
    <t>BR74</t>
  </si>
  <si>
    <t>BR80</t>
  </si>
  <si>
    <t>BR83</t>
  </si>
  <si>
    <t>BR95</t>
  </si>
  <si>
    <t>BR121</t>
  </si>
  <si>
    <t>median</t>
  </si>
  <si>
    <t>SE</t>
  </si>
  <si>
    <t>Area</t>
  </si>
  <si>
    <t>d13C</t>
  </si>
  <si>
    <t>BR41.Sp.area</t>
  </si>
  <si>
    <t>BR41.Sp</t>
  </si>
  <si>
    <t>BR67.Sp.area</t>
  </si>
  <si>
    <t>BR67.Sp</t>
  </si>
  <si>
    <t>BR71.Sp.area</t>
  </si>
  <si>
    <t>BR71.Sp</t>
  </si>
  <si>
    <t>BR74.Sp.area</t>
  </si>
  <si>
    <t>BR74.Sp</t>
  </si>
  <si>
    <t>BR80.Sp.area</t>
  </si>
  <si>
    <t>BR80.Sp</t>
  </si>
  <si>
    <t>BR83.Sp.area</t>
  </si>
  <si>
    <t>BR83.Sp</t>
  </si>
  <si>
    <t>BR95.Sp.area</t>
  </si>
  <si>
    <t>BR95.Sp</t>
  </si>
  <si>
    <t>BR121.Sp.area</t>
  </si>
  <si>
    <t>BR121.Sp</t>
  </si>
  <si>
    <t>BR71.Areo.area</t>
  </si>
  <si>
    <t>BR71.Areo</t>
  </si>
  <si>
    <t>BR80.Areo.area</t>
  </si>
  <si>
    <t>BR80.Areo</t>
  </si>
  <si>
    <t>BR95.Areo.area</t>
  </si>
  <si>
    <t>BR95.Areo</t>
  </si>
  <si>
    <t>BR121.Areo.area</t>
  </si>
  <si>
    <t>BR121.Areo</t>
  </si>
  <si>
    <t>BR41.Apecto.area</t>
  </si>
  <si>
    <t>BR41.Apecto</t>
  </si>
  <si>
    <t>BR71.Apecto.area</t>
  </si>
  <si>
    <t>BR71.Apecto</t>
  </si>
  <si>
    <t>BR74.Apecto.area</t>
  </si>
  <si>
    <t>BR74.Apecto</t>
  </si>
  <si>
    <t>BR80.Apecto.area</t>
  </si>
  <si>
    <t>BR80.Apecto</t>
  </si>
  <si>
    <t>BR67.Eocl.area</t>
  </si>
  <si>
    <t>BR67.Eocl</t>
  </si>
  <si>
    <t>sample code</t>
  </si>
  <si>
    <t>BR74.AOM.area</t>
  </si>
  <si>
    <t>BR74.AOM</t>
  </si>
  <si>
    <t>Amorphous organic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</si>
</sst>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Courier New"/>
      <family val="3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2" fontId="1" fillId="0" borderId="0" xfId="0" applyNumberFormat="1" applyFont="1" applyBorder="1" applyAlignment="1">
      <alignment horizontal="right"/>
    </xf>
    <xf numFmtId="2" fontId="1" fillId="0" borderId="0" xfId="1" applyNumberFormat="1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2" fontId="5" fillId="0" borderId="0" xfId="0" applyNumberFormat="1" applyFont="1"/>
    <xf numFmtId="1" fontId="5" fillId="0" borderId="0" xfId="0" applyNumberFormat="1" applyFont="1"/>
    <xf numFmtId="2" fontId="5" fillId="0" borderId="1" xfId="0" applyNumberFormat="1" applyFont="1" applyBorder="1"/>
    <xf numFmtId="2" fontId="5" fillId="0" borderId="0" xfId="0" applyNumberFormat="1" applyFont="1" applyBorder="1" applyAlignment="1">
      <alignment horizontal="right"/>
    </xf>
    <xf numFmtId="0" fontId="7" fillId="0" borderId="0" xfId="0" applyFont="1" applyFill="1"/>
    <xf numFmtId="2" fontId="5" fillId="0" borderId="0" xfId="0" applyNumberFormat="1" applyFont="1" applyBorder="1"/>
    <xf numFmtId="2" fontId="8" fillId="0" borderId="0" xfId="0" applyNumberFormat="1" applyFont="1"/>
    <xf numFmtId="0" fontId="5" fillId="0" borderId="0" xfId="0" quotePrefix="1" applyNumberFormat="1" applyFont="1"/>
    <xf numFmtId="0" fontId="5" fillId="0" borderId="1" xfId="0" quotePrefix="1" applyNumberFormat="1" applyFont="1" applyBorder="1"/>
    <xf numFmtId="2" fontId="5" fillId="0" borderId="1" xfId="0" quotePrefix="1" applyNumberFormat="1" applyFont="1" applyBorder="1"/>
    <xf numFmtId="2" fontId="5" fillId="0" borderId="0" xfId="0" quotePrefix="1" applyNumberFormat="1" applyFont="1"/>
    <xf numFmtId="4" fontId="5" fillId="0" borderId="0" xfId="0" applyNumberFormat="1" applyFont="1"/>
    <xf numFmtId="0" fontId="5" fillId="0" borderId="1" xfId="0" applyNumberFormat="1" applyFont="1" applyBorder="1"/>
    <xf numFmtId="0" fontId="5" fillId="0" borderId="0" xfId="0" applyNumberFormat="1" applyFont="1"/>
    <xf numFmtId="2" fontId="9" fillId="0" borderId="1" xfId="0" applyNumberFormat="1" applyFont="1" applyBorder="1"/>
    <xf numFmtId="0" fontId="1" fillId="0" borderId="0" xfId="1" applyFont="1"/>
    <xf numFmtId="2" fontId="1" fillId="0" borderId="0" xfId="1" applyNumberFormat="1" applyFont="1"/>
  </cellXfs>
  <cellStyles count="12">
    <cellStyle name="Explanatory Text" xfId="1" builtinId="5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0"/>
  <sheetViews>
    <sheetView tabSelected="1" zoomScale="25" zoomScaleNormal="25" zoomScalePageLayoutView="25" workbookViewId="0">
      <pane xSplit="2" ySplit="12" topLeftCell="C13" activePane="bottomRight" state="frozen"/>
      <selection pane="topRight" activeCell="B1" sqref="B1"/>
      <selection pane="bottomLeft" activeCell="A10" sqref="A10"/>
      <selection pane="bottomRight" activeCell="AZ64" sqref="AZ64"/>
    </sheetView>
  </sheetViews>
  <sheetFormatPr baseColWidth="10" defaultColWidth="8.83203125" defaultRowHeight="14" x14ac:dyDescent="0"/>
  <cols>
    <col min="1" max="1" width="10.6640625" style="3" bestFit="1" customWidth="1"/>
    <col min="2" max="18" width="8.83203125" style="3"/>
    <col min="19" max="19" width="8.83203125" style="4"/>
    <col min="20" max="26" width="8.83203125" style="3"/>
    <col min="27" max="27" width="8.83203125" style="4"/>
    <col min="28" max="34" width="8.83203125" style="3"/>
    <col min="35" max="35" width="8.83203125" style="4"/>
    <col min="36" max="41" width="8.83203125" style="3"/>
    <col min="42" max="42" width="8.83203125" style="4"/>
    <col min="43" max="16384" width="8.83203125" style="3"/>
  </cols>
  <sheetData>
    <row r="1" spans="1:48">
      <c r="C1" s="3" t="s">
        <v>0</v>
      </c>
      <c r="S1" s="4" t="s">
        <v>1</v>
      </c>
      <c r="AA1" s="4" t="s">
        <v>2</v>
      </c>
      <c r="AI1" s="4" t="s">
        <v>3</v>
      </c>
      <c r="AP1" s="4" t="s">
        <v>62</v>
      </c>
    </row>
    <row r="2" spans="1:48">
      <c r="A2" s="3" t="s">
        <v>59</v>
      </c>
      <c r="B2" s="3" t="s">
        <v>4</v>
      </c>
      <c r="C2" s="5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6" t="s">
        <v>11</v>
      </c>
      <c r="S2" s="7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  <c r="Y2" s="6" t="s">
        <v>12</v>
      </c>
      <c r="AA2" s="7" t="s">
        <v>5</v>
      </c>
      <c r="AB2" s="3" t="s">
        <v>6</v>
      </c>
      <c r="AC2" s="3" t="s">
        <v>7</v>
      </c>
      <c r="AD2" s="3" t="s">
        <v>8</v>
      </c>
      <c r="AE2" s="3" t="s">
        <v>9</v>
      </c>
      <c r="AF2" s="3" t="s">
        <v>10</v>
      </c>
      <c r="AG2" s="6" t="s">
        <v>12</v>
      </c>
      <c r="AI2" s="7" t="s">
        <v>5</v>
      </c>
      <c r="AJ2" s="3" t="s">
        <v>6</v>
      </c>
      <c r="AK2" s="3" t="s">
        <v>7</v>
      </c>
      <c r="AL2" s="3" t="s">
        <v>8</v>
      </c>
      <c r="AM2" s="3" t="s">
        <v>9</v>
      </c>
      <c r="AN2" s="3" t="s">
        <v>10</v>
      </c>
      <c r="AO2" s="6" t="s">
        <v>12</v>
      </c>
      <c r="AP2" s="7" t="s">
        <v>5</v>
      </c>
      <c r="AQ2" s="3" t="s">
        <v>6</v>
      </c>
      <c r="AR2" s="3" t="s">
        <v>7</v>
      </c>
      <c r="AS2" s="3" t="s">
        <v>8</v>
      </c>
      <c r="AT2" s="3" t="s">
        <v>9</v>
      </c>
      <c r="AU2" s="3" t="s">
        <v>10</v>
      </c>
      <c r="AV2" s="6" t="s">
        <v>12</v>
      </c>
    </row>
    <row r="3" spans="1:48">
      <c r="A3" s="3" t="s">
        <v>13</v>
      </c>
      <c r="B3" s="1">
        <v>352.82123999999999</v>
      </c>
      <c r="C3" s="8">
        <f>D13</f>
        <v>-26.741317241379313</v>
      </c>
      <c r="D3" s="8">
        <f>D15</f>
        <v>2.0505071383282174</v>
      </c>
      <c r="E3" s="9">
        <f>D16</f>
        <v>29</v>
      </c>
      <c r="F3" s="8">
        <f>D17</f>
        <v>0.38076961648631724</v>
      </c>
      <c r="G3" s="8">
        <f>C13</f>
        <v>0.80137931034482768</v>
      </c>
      <c r="H3" s="8">
        <f>C15</f>
        <v>0.74020563811653539</v>
      </c>
      <c r="I3" s="6">
        <v>1.49</v>
      </c>
      <c r="Y3" s="6"/>
      <c r="AA3" s="10">
        <f>AB13</f>
        <v>-25.837214634146349</v>
      </c>
      <c r="AB3" s="8">
        <f>AB15</f>
        <v>1.7563229790617916</v>
      </c>
      <c r="AC3" s="9">
        <f>AB16</f>
        <v>41</v>
      </c>
      <c r="AD3" s="8">
        <f>AB17</f>
        <v>0.27429156673148353</v>
      </c>
      <c r="AE3" s="8">
        <f>AA13</f>
        <v>0.45419512195121953</v>
      </c>
      <c r="AF3" s="8">
        <f>AA15</f>
        <v>0.26559501308497818</v>
      </c>
      <c r="AG3" s="6">
        <v>1.6</v>
      </c>
      <c r="AO3" s="6"/>
      <c r="AV3" s="6"/>
    </row>
    <row r="4" spans="1:48">
      <c r="A4" s="3" t="s">
        <v>14</v>
      </c>
      <c r="B4" s="2">
        <v>356.44835999999998</v>
      </c>
      <c r="C4" s="8">
        <f>F13</f>
        <v>-26.90831714285715</v>
      </c>
      <c r="D4" s="8">
        <f>F15</f>
        <v>1.6133938039909239</v>
      </c>
      <c r="E4" s="9">
        <f>F16</f>
        <v>35</v>
      </c>
      <c r="F4" s="8">
        <f>F17</f>
        <v>0.2727133275991111</v>
      </c>
      <c r="G4" s="8">
        <f>E13</f>
        <v>0.70751428571428565</v>
      </c>
      <c r="H4" s="8">
        <f>E15</f>
        <v>0.40536137627819385</v>
      </c>
      <c r="I4" s="6">
        <v>1.48</v>
      </c>
      <c r="Y4" s="6"/>
      <c r="AA4" s="10"/>
      <c r="AB4" s="8"/>
      <c r="AC4" s="9"/>
      <c r="AD4" s="8"/>
      <c r="AE4" s="8"/>
      <c r="AF4" s="8"/>
      <c r="AG4" s="6"/>
      <c r="AI4" s="10">
        <f>AJ13</f>
        <v>-24.814440000000008</v>
      </c>
      <c r="AJ4" s="8">
        <f>AJ15</f>
        <v>1.6736347221119745</v>
      </c>
      <c r="AK4" s="3">
        <f>AJ16</f>
        <v>35</v>
      </c>
      <c r="AL4" s="8">
        <f>AJ17</f>
        <v>0.28289590125086272</v>
      </c>
      <c r="AM4" s="8">
        <f>AI13</f>
        <v>0.67271428571428571</v>
      </c>
      <c r="AN4" s="8">
        <f>AI15</f>
        <v>0.34462618891203506</v>
      </c>
      <c r="AO4" s="6">
        <v>1.59</v>
      </c>
      <c r="AP4" s="10"/>
      <c r="AQ4" s="8"/>
      <c r="AS4" s="8"/>
      <c r="AT4" s="8"/>
      <c r="AU4" s="8"/>
      <c r="AV4" s="6"/>
    </row>
    <row r="5" spans="1:48">
      <c r="A5" s="3" t="s">
        <v>15</v>
      </c>
      <c r="B5" s="11">
        <v>356.84460000000001</v>
      </c>
      <c r="C5" s="8">
        <f>H13</f>
        <v>-26.759518666666665</v>
      </c>
      <c r="D5" s="8">
        <f>H15</f>
        <v>1.8872871554957062</v>
      </c>
      <c r="E5" s="9">
        <f>H16</f>
        <v>25</v>
      </c>
      <c r="F5" s="8">
        <f>H17</f>
        <v>0.37745743109914126</v>
      </c>
      <c r="G5" s="8">
        <f>G13</f>
        <v>0.59779999999999989</v>
      </c>
      <c r="H5" s="8">
        <f>G15</f>
        <v>0.38850268124342902</v>
      </c>
      <c r="I5" s="6">
        <v>1.53</v>
      </c>
      <c r="S5" s="10">
        <f>T13</f>
        <v>-25.889469767441859</v>
      </c>
      <c r="T5" s="8">
        <f>T15</f>
        <v>1.2604233679384012</v>
      </c>
      <c r="U5" s="9">
        <f>T16</f>
        <v>43</v>
      </c>
      <c r="V5" s="8">
        <f>T17</f>
        <v>0.19221276162441273</v>
      </c>
      <c r="W5" s="8">
        <f>S13</f>
        <v>0.66353488372093017</v>
      </c>
      <c r="X5" s="8">
        <f>S15</f>
        <v>0.29136430712844463</v>
      </c>
      <c r="Y5" s="6">
        <v>1.63</v>
      </c>
      <c r="AA5" s="10">
        <f>AD13</f>
        <v>-27.053173076923091</v>
      </c>
      <c r="AB5" s="8">
        <f>AD15</f>
        <v>1.668668791442881</v>
      </c>
      <c r="AC5" s="9">
        <f>AD16</f>
        <v>52</v>
      </c>
      <c r="AD5" s="8">
        <f>AD17</f>
        <v>0.23140272651207053</v>
      </c>
      <c r="AE5" s="8">
        <f>AC13</f>
        <v>0.62423076923076914</v>
      </c>
      <c r="AF5" s="8">
        <f>AC15</f>
        <v>0.29558347849665267</v>
      </c>
      <c r="AG5" s="6">
        <v>1.48</v>
      </c>
    </row>
    <row r="6" spans="1:48">
      <c r="A6" s="3" t="s">
        <v>16</v>
      </c>
      <c r="B6" s="11">
        <v>357.11892</v>
      </c>
      <c r="C6" s="8">
        <f>J13</f>
        <v>-27.122294117647058</v>
      </c>
      <c r="D6" s="8">
        <f>J15</f>
        <v>1.2633681416013447</v>
      </c>
      <c r="E6" s="9">
        <f>J16</f>
        <v>17</v>
      </c>
      <c r="F6" s="8">
        <f>J17</f>
        <v>0.30641178187427254</v>
      </c>
      <c r="G6" s="8">
        <f>I13</f>
        <v>0.51194117647058823</v>
      </c>
      <c r="H6" s="8">
        <f>I15</f>
        <v>0.24801271907611788</v>
      </c>
      <c r="I6" s="6">
        <v>1.76</v>
      </c>
      <c r="Y6" s="6"/>
      <c r="AA6" s="10">
        <f>AF13</f>
        <v>-27.347908333333336</v>
      </c>
      <c r="AB6" s="8">
        <f>AF15</f>
        <v>2.3339423183662857</v>
      </c>
      <c r="AC6" s="9">
        <f>AF16</f>
        <v>48</v>
      </c>
      <c r="AD6" s="8">
        <f>AF17</f>
        <v>0.33687555644545858</v>
      </c>
      <c r="AE6" s="8">
        <f>AE13</f>
        <v>0.53325</v>
      </c>
      <c r="AF6" s="8">
        <f>AE15</f>
        <v>0.30986424618505087</v>
      </c>
      <c r="AG6" s="6">
        <v>1.71</v>
      </c>
      <c r="AP6" s="10">
        <f>AQ13</f>
        <v>-30.473374999999994</v>
      </c>
      <c r="AQ6" s="8">
        <f>AQ15</f>
        <v>1.639875299938329</v>
      </c>
      <c r="AR6" s="9">
        <f>AP16</f>
        <v>24</v>
      </c>
      <c r="AS6" s="8">
        <f>AQ17</f>
        <v>0.33473814388686873</v>
      </c>
      <c r="AT6" s="8">
        <f>AP13</f>
        <v>0.88291666666666668</v>
      </c>
      <c r="AU6" s="8">
        <f>AP15</f>
        <v>0.55325573272863726</v>
      </c>
      <c r="AV6" s="12">
        <v>1.51</v>
      </c>
    </row>
    <row r="7" spans="1:48">
      <c r="A7" s="3" t="s">
        <v>17</v>
      </c>
      <c r="B7" s="11">
        <v>357.57612</v>
      </c>
      <c r="C7" s="8">
        <f>L13</f>
        <v>-24.87032346938777</v>
      </c>
      <c r="D7" s="8">
        <f>L15</f>
        <v>1.7376218495374063</v>
      </c>
      <c r="E7" s="9">
        <f>L16</f>
        <v>49</v>
      </c>
      <c r="F7" s="8">
        <f>L17</f>
        <v>0.24823169279105803</v>
      </c>
      <c r="G7" s="8">
        <f>K13</f>
        <v>0.70079591836734689</v>
      </c>
      <c r="H7" s="8">
        <f>K15</f>
        <v>0.40114502674593056</v>
      </c>
      <c r="I7" s="6">
        <v>1.57</v>
      </c>
      <c r="S7" s="10">
        <f>V13</f>
        <v>-24.156975555555562</v>
      </c>
      <c r="T7" s="8">
        <f>V15</f>
        <v>2.2504260926247182</v>
      </c>
      <c r="U7" s="9">
        <f>V16</f>
        <v>45</v>
      </c>
      <c r="V7" s="8">
        <f>V17</f>
        <v>0.3354737147632072</v>
      </c>
      <c r="W7" s="8">
        <f>U13</f>
        <v>0.82266666666666688</v>
      </c>
      <c r="X7" s="8">
        <f>U15</f>
        <v>0.3714629554514513</v>
      </c>
      <c r="Y7" s="6">
        <v>1.42</v>
      </c>
      <c r="AA7" s="10">
        <f>AH13</f>
        <v>-23.396215000000005</v>
      </c>
      <c r="AB7" s="8">
        <f>AH15</f>
        <v>2.7848060820992981</v>
      </c>
      <c r="AC7" s="9">
        <f>AH16</f>
        <v>40</v>
      </c>
      <c r="AD7" s="8">
        <f>AH17</f>
        <v>0.44031650306618197</v>
      </c>
      <c r="AE7" s="8">
        <f>AG13</f>
        <v>0.49512499999999998</v>
      </c>
      <c r="AF7" s="8">
        <f>AG15</f>
        <v>0.20438728791570779</v>
      </c>
      <c r="AG7" s="6">
        <v>1.86</v>
      </c>
    </row>
    <row r="8" spans="1:48">
      <c r="A8" s="3" t="s">
        <v>18</v>
      </c>
      <c r="B8" s="2">
        <v>357.85043999999999</v>
      </c>
      <c r="C8" s="8">
        <f>N13</f>
        <v>-25.779506896551727</v>
      </c>
      <c r="D8" s="8">
        <f>N15</f>
        <v>1.6793956923720754</v>
      </c>
      <c r="E8" s="9">
        <f>N16</f>
        <v>29</v>
      </c>
      <c r="F8" s="8">
        <f>N17</f>
        <v>0.3118559510281167</v>
      </c>
      <c r="G8" s="8">
        <f>M13</f>
        <v>0.70582758620689667</v>
      </c>
      <c r="H8" s="8">
        <f>M15</f>
        <v>0.31698806522886108</v>
      </c>
      <c r="I8" s="6">
        <v>1.45</v>
      </c>
      <c r="U8" s="9"/>
      <c r="Y8" s="6"/>
      <c r="AA8" s="10"/>
      <c r="AB8" s="8"/>
      <c r="AC8" s="9"/>
      <c r="AD8" s="8"/>
      <c r="AE8" s="8"/>
      <c r="AF8" s="8"/>
    </row>
    <row r="9" spans="1:48">
      <c r="A9" s="3" t="s">
        <v>19</v>
      </c>
      <c r="B9" s="11">
        <v>359.40492</v>
      </c>
      <c r="C9" s="8">
        <f>P13</f>
        <v>-23.799471428571429</v>
      </c>
      <c r="D9" s="8">
        <f>P15</f>
        <v>1.8596137584615096</v>
      </c>
      <c r="E9" s="9">
        <f>P16</f>
        <v>14</v>
      </c>
      <c r="F9" s="8">
        <f>P17</f>
        <v>0.49700268256385421</v>
      </c>
      <c r="G9" s="8">
        <f>O13</f>
        <v>0.69221428571428578</v>
      </c>
      <c r="H9" s="8">
        <f>O15</f>
        <v>0.29238204158559078</v>
      </c>
      <c r="I9" s="6">
        <v>1.57</v>
      </c>
      <c r="S9" s="10">
        <f>X13</f>
        <v>-21.190477857142859</v>
      </c>
      <c r="T9" s="8">
        <f>X15</f>
        <v>2.5359812636983086</v>
      </c>
      <c r="U9" s="9">
        <f>X16</f>
        <v>70</v>
      </c>
      <c r="V9" s="8">
        <f>X17</f>
        <v>0.30310773591082074</v>
      </c>
      <c r="W9" s="8">
        <f>W13</f>
        <v>0.7144285714285713</v>
      </c>
      <c r="X9" s="8">
        <f>W15</f>
        <v>0.29735045304398988</v>
      </c>
      <c r="Y9" s="6">
        <v>1.57</v>
      </c>
      <c r="AA9" s="10"/>
      <c r="AB9" s="8"/>
      <c r="AC9" s="8"/>
      <c r="AD9" s="8"/>
      <c r="AE9" s="8"/>
      <c r="AF9" s="8"/>
    </row>
    <row r="10" spans="1:48">
      <c r="A10" s="3" t="s">
        <v>20</v>
      </c>
      <c r="B10" s="11">
        <v>364.89132000000001</v>
      </c>
      <c r="C10" s="8">
        <f>R13</f>
        <v>-24.491973913043481</v>
      </c>
      <c r="D10" s="8">
        <f>R15</f>
        <v>1.7703229169271997</v>
      </c>
      <c r="E10" s="9">
        <f>R16</f>
        <v>23</v>
      </c>
      <c r="F10" s="8">
        <f>R17</f>
        <v>0.3691378457148865</v>
      </c>
      <c r="G10" s="8">
        <f>Q13</f>
        <v>0.56669565217391304</v>
      </c>
      <c r="H10" s="8">
        <f>Q15</f>
        <v>0.33395296821594078</v>
      </c>
      <c r="I10" s="6">
        <v>1.66</v>
      </c>
      <c r="S10" s="10">
        <f>Z13</f>
        <v>-23.207354545454542</v>
      </c>
      <c r="T10" s="8">
        <f>Z15</f>
        <v>2.4538960219869117</v>
      </c>
      <c r="U10" s="9">
        <f>Z16</f>
        <v>44</v>
      </c>
      <c r="V10" s="8">
        <f>Z17</f>
        <v>0.3699387445216496</v>
      </c>
      <c r="W10" s="8">
        <f>Y13</f>
        <v>0.5418409090909091</v>
      </c>
      <c r="X10" s="8">
        <f>Y15</f>
        <v>0.21324502155445266</v>
      </c>
      <c r="Y10" s="6">
        <v>1.81</v>
      </c>
      <c r="AA10" s="10"/>
      <c r="AB10" s="8"/>
      <c r="AC10" s="8"/>
      <c r="AD10" s="8"/>
      <c r="AE10" s="8"/>
      <c r="AF10" s="8"/>
    </row>
    <row r="11" spans="1:48">
      <c r="B11" s="13"/>
      <c r="C11" s="8"/>
      <c r="D11" s="8"/>
      <c r="E11" s="8"/>
      <c r="F11" s="8"/>
      <c r="G11" s="9"/>
      <c r="H11" s="8"/>
      <c r="I11" s="8"/>
      <c r="J11" s="8"/>
      <c r="S11" s="10"/>
      <c r="T11" s="8"/>
      <c r="U11" s="9"/>
      <c r="V11" s="8"/>
      <c r="W11" s="8"/>
      <c r="X11" s="8"/>
      <c r="AA11" s="10"/>
      <c r="AB11" s="8"/>
      <c r="AC11" s="8"/>
      <c r="AD11" s="8"/>
      <c r="AE11" s="8"/>
      <c r="AF11" s="8"/>
    </row>
    <row r="13" spans="1:48">
      <c r="B13" s="3" t="s">
        <v>5</v>
      </c>
      <c r="C13" s="8">
        <f t="shared" ref="C13:AJ13" si="0">AVERAGE(C21:C197)</f>
        <v>0.80137931034482768</v>
      </c>
      <c r="D13" s="14">
        <f t="shared" si="0"/>
        <v>-26.741317241379313</v>
      </c>
      <c r="E13" s="8">
        <f t="shared" si="0"/>
        <v>0.70751428571428565</v>
      </c>
      <c r="F13" s="14">
        <f t="shared" si="0"/>
        <v>-26.90831714285715</v>
      </c>
      <c r="G13" s="8">
        <f t="shared" si="0"/>
        <v>0.59779999999999989</v>
      </c>
      <c r="H13" s="14">
        <f t="shared" si="0"/>
        <v>-26.759518666666665</v>
      </c>
      <c r="I13" s="8">
        <f t="shared" si="0"/>
        <v>0.51194117647058823</v>
      </c>
      <c r="J13" s="14">
        <f t="shared" si="0"/>
        <v>-27.122294117647058</v>
      </c>
      <c r="K13" s="8">
        <f t="shared" si="0"/>
        <v>0.70079591836734689</v>
      </c>
      <c r="L13" s="14">
        <f t="shared" si="0"/>
        <v>-24.87032346938777</v>
      </c>
      <c r="M13" s="8">
        <f t="shared" si="0"/>
        <v>0.70582758620689667</v>
      </c>
      <c r="N13" s="14">
        <f t="shared" si="0"/>
        <v>-25.779506896551727</v>
      </c>
      <c r="O13" s="8">
        <f t="shared" si="0"/>
        <v>0.69221428571428578</v>
      </c>
      <c r="P13" s="14">
        <f t="shared" si="0"/>
        <v>-23.799471428571429</v>
      </c>
      <c r="Q13" s="8">
        <f t="shared" si="0"/>
        <v>0.56669565217391304</v>
      </c>
      <c r="R13" s="14">
        <f t="shared" si="0"/>
        <v>-24.491973913043481</v>
      </c>
      <c r="S13" s="10">
        <f t="shared" si="0"/>
        <v>0.66353488372093017</v>
      </c>
      <c r="T13" s="8">
        <f t="shared" si="0"/>
        <v>-25.889469767441859</v>
      </c>
      <c r="U13" s="8">
        <f t="shared" si="0"/>
        <v>0.82266666666666688</v>
      </c>
      <c r="V13" s="8">
        <f t="shared" si="0"/>
        <v>-24.156975555555562</v>
      </c>
      <c r="W13" s="8">
        <f t="shared" si="0"/>
        <v>0.7144285714285713</v>
      </c>
      <c r="X13" s="8">
        <f t="shared" si="0"/>
        <v>-21.190477857142859</v>
      </c>
      <c r="Y13" s="8">
        <f t="shared" si="0"/>
        <v>0.5418409090909091</v>
      </c>
      <c r="Z13" s="8">
        <f t="shared" si="0"/>
        <v>-23.207354545454542</v>
      </c>
      <c r="AA13" s="10">
        <f t="shared" si="0"/>
        <v>0.45419512195121953</v>
      </c>
      <c r="AB13" s="8">
        <f t="shared" si="0"/>
        <v>-25.837214634146349</v>
      </c>
      <c r="AC13" s="8">
        <f t="shared" si="0"/>
        <v>0.62423076923076914</v>
      </c>
      <c r="AD13" s="8">
        <f t="shared" si="0"/>
        <v>-27.053173076923091</v>
      </c>
      <c r="AE13" s="8">
        <f t="shared" si="0"/>
        <v>0.53325</v>
      </c>
      <c r="AF13" s="8">
        <f t="shared" si="0"/>
        <v>-27.347908333333336</v>
      </c>
      <c r="AG13" s="8">
        <f t="shared" si="0"/>
        <v>0.49512499999999998</v>
      </c>
      <c r="AH13" s="8">
        <f t="shared" si="0"/>
        <v>-23.396215000000005</v>
      </c>
      <c r="AI13" s="10">
        <f t="shared" si="0"/>
        <v>0.67271428571428571</v>
      </c>
      <c r="AJ13" s="8">
        <f t="shared" si="0"/>
        <v>-24.814440000000008</v>
      </c>
      <c r="AP13" s="10">
        <f>AVERAGE(AP21:AP197)</f>
        <v>0.88291666666666668</v>
      </c>
      <c r="AQ13" s="8">
        <f>AVERAGE(AQ21:AQ197)</f>
        <v>-30.473374999999994</v>
      </c>
    </row>
    <row r="14" spans="1:48">
      <c r="B14" s="3" t="s">
        <v>21</v>
      </c>
      <c r="C14" s="8">
        <f>MEDIAN(C21:C195)</f>
        <v>0.61499999999999999</v>
      </c>
      <c r="D14" s="8">
        <f t="shared" ref="D14:AJ14" si="1">MEDIAN(D21:D195)</f>
        <v>-26.487200000000001</v>
      </c>
      <c r="E14" s="8">
        <f t="shared" si="1"/>
        <v>0.57699999999999996</v>
      </c>
      <c r="F14" s="8">
        <f t="shared" si="1"/>
        <v>-26.778500000000008</v>
      </c>
      <c r="G14" s="8">
        <f t="shared" si="1"/>
        <v>0.499</v>
      </c>
      <c r="H14" s="8">
        <f t="shared" si="1"/>
        <v>-26.665500000000002</v>
      </c>
      <c r="I14" s="8">
        <f t="shared" si="1"/>
        <v>0.47299999999999998</v>
      </c>
      <c r="J14" s="8">
        <f t="shared" si="1"/>
        <v>-27.34075</v>
      </c>
      <c r="K14" s="8">
        <f t="shared" si="1"/>
        <v>0.55900000000000005</v>
      </c>
      <c r="L14" s="8">
        <f t="shared" si="1"/>
        <v>-24.592749999999999</v>
      </c>
      <c r="M14" s="8">
        <f t="shared" si="1"/>
        <v>0.58199999999999996</v>
      </c>
      <c r="N14" s="8">
        <f t="shared" si="1"/>
        <v>-25.823750000000004</v>
      </c>
      <c r="O14" s="8">
        <f t="shared" si="1"/>
        <v>0.62</v>
      </c>
      <c r="P14" s="8">
        <f t="shared" si="1"/>
        <v>-23.5046</v>
      </c>
      <c r="Q14" s="8">
        <f t="shared" si="1"/>
        <v>0.42799999999999999</v>
      </c>
      <c r="R14" s="8">
        <f t="shared" si="1"/>
        <v>-24.265000000000001</v>
      </c>
      <c r="S14" s="10">
        <f t="shared" si="1"/>
        <v>0.60399999999999998</v>
      </c>
      <c r="T14" s="8">
        <f t="shared" si="1"/>
        <v>-25.854400000000002</v>
      </c>
      <c r="U14" s="8">
        <f t="shared" si="1"/>
        <v>0.751</v>
      </c>
      <c r="V14" s="8">
        <f t="shared" si="1"/>
        <v>-23.883800000000001</v>
      </c>
      <c r="W14" s="8">
        <f t="shared" si="1"/>
        <v>0.65700000000000003</v>
      </c>
      <c r="X14" s="8">
        <f t="shared" si="1"/>
        <v>-21.078250000000004</v>
      </c>
      <c r="Y14" s="8">
        <f t="shared" si="1"/>
        <v>0.48399999999999999</v>
      </c>
      <c r="Z14" s="8">
        <f t="shared" si="1"/>
        <v>-22.775866666666669</v>
      </c>
      <c r="AA14" s="10">
        <f t="shared" si="1"/>
        <v>0.36899999999999999</v>
      </c>
      <c r="AB14" s="8">
        <f t="shared" si="1"/>
        <v>-26.023400000000002</v>
      </c>
      <c r="AC14" s="8">
        <f t="shared" si="1"/>
        <v>0.60749999999999993</v>
      </c>
      <c r="AD14" s="8">
        <f t="shared" si="1"/>
        <v>-27.074050000000003</v>
      </c>
      <c r="AE14" s="8">
        <f t="shared" si="1"/>
        <v>0.42749999999999999</v>
      </c>
      <c r="AF14" s="8">
        <f t="shared" si="1"/>
        <v>-27.159800000000004</v>
      </c>
      <c r="AG14" s="8">
        <f t="shared" si="1"/>
        <v>0.47599999999999998</v>
      </c>
      <c r="AH14" s="8">
        <f t="shared" si="1"/>
        <v>-23.26</v>
      </c>
      <c r="AI14" s="10">
        <f t="shared" si="1"/>
        <v>0.65400000000000003</v>
      </c>
      <c r="AJ14" s="8">
        <f t="shared" si="1"/>
        <v>-24.366000000000003</v>
      </c>
      <c r="AP14" s="10">
        <f t="shared" ref="AP14" si="2">MEDIAN(AP21:AP195)</f>
        <v>0.69399999999999995</v>
      </c>
      <c r="AQ14" s="8">
        <f>MEDIAN(AQ21:AQ195)</f>
        <v>-30.395900000000001</v>
      </c>
    </row>
    <row r="15" spans="1:48">
      <c r="B15" s="3" t="s">
        <v>6</v>
      </c>
      <c r="C15" s="8">
        <f t="shared" ref="C15:AJ15" si="3">STDEV(C21:C197)</f>
        <v>0.74020563811653539</v>
      </c>
      <c r="D15" s="8">
        <f t="shared" si="3"/>
        <v>2.0505071383282174</v>
      </c>
      <c r="E15" s="8">
        <f t="shared" si="3"/>
        <v>0.40536137627819385</v>
      </c>
      <c r="F15" s="8">
        <f t="shared" si="3"/>
        <v>1.6133938039909239</v>
      </c>
      <c r="G15" s="8">
        <f t="shared" si="3"/>
        <v>0.38850268124342902</v>
      </c>
      <c r="H15" s="8">
        <f t="shared" si="3"/>
        <v>1.8872871554957062</v>
      </c>
      <c r="I15" s="8">
        <f t="shared" si="3"/>
        <v>0.24801271907611788</v>
      </c>
      <c r="J15" s="8">
        <f t="shared" si="3"/>
        <v>1.2633681416013447</v>
      </c>
      <c r="K15" s="8">
        <f t="shared" si="3"/>
        <v>0.40114502674593056</v>
      </c>
      <c r="L15" s="8">
        <f t="shared" si="3"/>
        <v>1.7376218495374063</v>
      </c>
      <c r="M15" s="8">
        <f t="shared" si="3"/>
        <v>0.31698806522886108</v>
      </c>
      <c r="N15" s="8">
        <f t="shared" si="3"/>
        <v>1.6793956923720754</v>
      </c>
      <c r="O15" s="8">
        <f t="shared" si="3"/>
        <v>0.29238204158559078</v>
      </c>
      <c r="P15" s="8">
        <f t="shared" si="3"/>
        <v>1.8596137584615096</v>
      </c>
      <c r="Q15" s="8">
        <f t="shared" si="3"/>
        <v>0.33395296821594078</v>
      </c>
      <c r="R15" s="8">
        <f t="shared" si="3"/>
        <v>1.7703229169271997</v>
      </c>
      <c r="S15" s="10">
        <f t="shared" si="3"/>
        <v>0.29136430712844463</v>
      </c>
      <c r="T15" s="8">
        <f t="shared" si="3"/>
        <v>1.2604233679384012</v>
      </c>
      <c r="U15" s="8">
        <f t="shared" si="3"/>
        <v>0.3714629554514513</v>
      </c>
      <c r="V15" s="8">
        <f t="shared" si="3"/>
        <v>2.2504260926247182</v>
      </c>
      <c r="W15" s="8">
        <f t="shared" si="3"/>
        <v>0.29735045304398988</v>
      </c>
      <c r="X15" s="8">
        <f t="shared" si="3"/>
        <v>2.5359812636983086</v>
      </c>
      <c r="Y15" s="8">
        <f t="shared" si="3"/>
        <v>0.21324502155445266</v>
      </c>
      <c r="Z15" s="8">
        <f t="shared" si="3"/>
        <v>2.4538960219869117</v>
      </c>
      <c r="AA15" s="10">
        <f t="shared" si="3"/>
        <v>0.26559501308497818</v>
      </c>
      <c r="AB15" s="8">
        <f t="shared" si="3"/>
        <v>1.7563229790617916</v>
      </c>
      <c r="AC15" s="8">
        <f t="shared" si="3"/>
        <v>0.29558347849665267</v>
      </c>
      <c r="AD15" s="8">
        <f t="shared" si="3"/>
        <v>1.668668791442881</v>
      </c>
      <c r="AE15" s="8">
        <f t="shared" si="3"/>
        <v>0.30986424618505087</v>
      </c>
      <c r="AF15" s="8">
        <f t="shared" si="3"/>
        <v>2.3339423183662857</v>
      </c>
      <c r="AG15" s="8">
        <f t="shared" si="3"/>
        <v>0.20438728791570779</v>
      </c>
      <c r="AH15" s="8">
        <f t="shared" si="3"/>
        <v>2.7848060820992981</v>
      </c>
      <c r="AI15" s="10">
        <f t="shared" si="3"/>
        <v>0.34462618891203506</v>
      </c>
      <c r="AJ15" s="8">
        <f t="shared" si="3"/>
        <v>1.6736347221119745</v>
      </c>
      <c r="AP15" s="10">
        <f t="shared" ref="AP15:AQ15" si="4">STDEV(AP21:AP197)</f>
        <v>0.55325573272863726</v>
      </c>
      <c r="AQ15" s="8">
        <f t="shared" si="4"/>
        <v>1.639875299938329</v>
      </c>
    </row>
    <row r="16" spans="1:48">
      <c r="B16" s="3" t="s">
        <v>7</v>
      </c>
      <c r="C16" s="3">
        <f t="shared" ref="C16:AJ16" si="5">COUNT(C21:C197)</f>
        <v>29</v>
      </c>
      <c r="D16" s="3">
        <f t="shared" si="5"/>
        <v>29</v>
      </c>
      <c r="E16" s="3">
        <f t="shared" si="5"/>
        <v>35</v>
      </c>
      <c r="F16" s="3">
        <f t="shared" si="5"/>
        <v>35</v>
      </c>
      <c r="G16" s="3">
        <f t="shared" si="5"/>
        <v>25</v>
      </c>
      <c r="H16" s="3">
        <f t="shared" si="5"/>
        <v>25</v>
      </c>
      <c r="I16" s="3">
        <f t="shared" si="5"/>
        <v>17</v>
      </c>
      <c r="J16" s="3">
        <f t="shared" si="5"/>
        <v>17</v>
      </c>
      <c r="K16" s="3">
        <f t="shared" si="5"/>
        <v>49</v>
      </c>
      <c r="L16" s="3">
        <f t="shared" si="5"/>
        <v>49</v>
      </c>
      <c r="M16" s="3">
        <f t="shared" si="5"/>
        <v>29</v>
      </c>
      <c r="N16" s="3">
        <f t="shared" si="5"/>
        <v>29</v>
      </c>
      <c r="O16" s="3">
        <f t="shared" si="5"/>
        <v>14</v>
      </c>
      <c r="P16" s="3">
        <f t="shared" si="5"/>
        <v>14</v>
      </c>
      <c r="Q16" s="3">
        <f t="shared" si="5"/>
        <v>23</v>
      </c>
      <c r="R16" s="3">
        <f t="shared" si="5"/>
        <v>23</v>
      </c>
      <c r="S16" s="4">
        <f t="shared" si="5"/>
        <v>43</v>
      </c>
      <c r="T16" s="3">
        <f t="shared" si="5"/>
        <v>43</v>
      </c>
      <c r="U16" s="3">
        <f t="shared" si="5"/>
        <v>45</v>
      </c>
      <c r="V16" s="3">
        <f t="shared" si="5"/>
        <v>45</v>
      </c>
      <c r="W16" s="3">
        <f t="shared" si="5"/>
        <v>70</v>
      </c>
      <c r="X16" s="3">
        <f t="shared" si="5"/>
        <v>70</v>
      </c>
      <c r="Y16" s="3">
        <f t="shared" si="5"/>
        <v>44</v>
      </c>
      <c r="Z16" s="3">
        <f t="shared" si="5"/>
        <v>44</v>
      </c>
      <c r="AA16" s="4">
        <f t="shared" si="5"/>
        <v>41</v>
      </c>
      <c r="AB16" s="3">
        <f t="shared" si="5"/>
        <v>41</v>
      </c>
      <c r="AC16" s="3">
        <f t="shared" si="5"/>
        <v>52</v>
      </c>
      <c r="AD16" s="3">
        <f t="shared" si="5"/>
        <v>52</v>
      </c>
      <c r="AE16" s="3">
        <f t="shared" si="5"/>
        <v>48</v>
      </c>
      <c r="AF16" s="3">
        <f t="shared" si="5"/>
        <v>48</v>
      </c>
      <c r="AG16" s="3">
        <f t="shared" si="5"/>
        <v>40</v>
      </c>
      <c r="AH16" s="3">
        <f t="shared" si="5"/>
        <v>40</v>
      </c>
      <c r="AI16" s="4">
        <f t="shared" si="5"/>
        <v>35</v>
      </c>
      <c r="AJ16" s="3">
        <f t="shared" si="5"/>
        <v>35</v>
      </c>
      <c r="AP16" s="4">
        <f t="shared" ref="AP16:AQ16" si="6">COUNT(AP21:AP197)</f>
        <v>24</v>
      </c>
      <c r="AQ16" s="3">
        <f t="shared" si="6"/>
        <v>24</v>
      </c>
    </row>
    <row r="17" spans="2:43">
      <c r="B17" s="3" t="s">
        <v>22</v>
      </c>
      <c r="C17" s="8">
        <f t="shared" ref="C17:AJ17" si="7">C15/SQRT(C16)</f>
        <v>0.13745273629061053</v>
      </c>
      <c r="D17" s="8">
        <f t="shared" si="7"/>
        <v>0.38076961648631724</v>
      </c>
      <c r="E17" s="8">
        <f t="shared" si="7"/>
        <v>6.8518578372824546E-2</v>
      </c>
      <c r="F17" s="8">
        <f t="shared" si="7"/>
        <v>0.2727133275991111</v>
      </c>
      <c r="G17" s="8">
        <f t="shared" si="7"/>
        <v>7.7700536248685809E-2</v>
      </c>
      <c r="H17" s="8">
        <f t="shared" si="7"/>
        <v>0.37745743109914126</v>
      </c>
      <c r="I17" s="8">
        <f t="shared" si="7"/>
        <v>6.0151919838086709E-2</v>
      </c>
      <c r="J17" s="8">
        <f t="shared" si="7"/>
        <v>0.30641178187427254</v>
      </c>
      <c r="K17" s="8">
        <f t="shared" si="7"/>
        <v>5.7306432392275793E-2</v>
      </c>
      <c r="L17" s="8">
        <f t="shared" si="7"/>
        <v>0.24823169279105803</v>
      </c>
      <c r="M17" s="8">
        <f t="shared" si="7"/>
        <v>5.8863205970762736E-2</v>
      </c>
      <c r="N17" s="8">
        <f t="shared" si="7"/>
        <v>0.3118559510281167</v>
      </c>
      <c r="O17" s="8">
        <f t="shared" si="7"/>
        <v>7.8142387547055103E-2</v>
      </c>
      <c r="P17" s="8">
        <f t="shared" si="7"/>
        <v>0.49700268256385421</v>
      </c>
      <c r="Q17" s="8">
        <f t="shared" si="7"/>
        <v>6.9634007490167807E-2</v>
      </c>
      <c r="R17" s="8">
        <f t="shared" si="7"/>
        <v>0.3691378457148865</v>
      </c>
      <c r="S17" s="10">
        <f t="shared" si="7"/>
        <v>4.4432640283037741E-2</v>
      </c>
      <c r="T17" s="8">
        <f t="shared" si="7"/>
        <v>0.19221276162441273</v>
      </c>
      <c r="U17" s="8">
        <f t="shared" si="7"/>
        <v>5.5374427967494741E-2</v>
      </c>
      <c r="V17" s="8">
        <f t="shared" si="7"/>
        <v>0.3354737147632072</v>
      </c>
      <c r="W17" s="8">
        <f t="shared" si="7"/>
        <v>3.5540176847671995E-2</v>
      </c>
      <c r="X17" s="8">
        <f t="shared" si="7"/>
        <v>0.30310773591082074</v>
      </c>
      <c r="Y17" s="8">
        <f t="shared" si="7"/>
        <v>3.2147896586698602E-2</v>
      </c>
      <c r="Z17" s="8">
        <f t="shared" si="7"/>
        <v>0.3699387445216496</v>
      </c>
      <c r="AA17" s="10">
        <f t="shared" si="7"/>
        <v>4.1478972332334593E-2</v>
      </c>
      <c r="AB17" s="8">
        <f t="shared" si="7"/>
        <v>0.27429156673148353</v>
      </c>
      <c r="AC17" s="8">
        <f t="shared" si="7"/>
        <v>4.0990053380757258E-2</v>
      </c>
      <c r="AD17" s="8">
        <f t="shared" si="7"/>
        <v>0.23140272651207053</v>
      </c>
      <c r="AE17" s="8">
        <f t="shared" si="7"/>
        <v>4.4725051486794898E-2</v>
      </c>
      <c r="AF17" s="8">
        <f t="shared" si="7"/>
        <v>0.33687555644545858</v>
      </c>
      <c r="AG17" s="8">
        <f t="shared" si="7"/>
        <v>3.2316467729912264E-2</v>
      </c>
      <c r="AH17" s="8">
        <f t="shared" si="7"/>
        <v>0.44031650306618197</v>
      </c>
      <c r="AI17" s="10">
        <f t="shared" si="7"/>
        <v>5.8252457969975989E-2</v>
      </c>
      <c r="AJ17" s="8">
        <f t="shared" si="7"/>
        <v>0.28289590125086272</v>
      </c>
      <c r="AP17" s="10">
        <f t="shared" ref="AP17:AQ17" si="8">AP15/SQRT(AP16)</f>
        <v>0.11293285353789904</v>
      </c>
      <c r="AQ17" s="8">
        <f t="shared" si="8"/>
        <v>0.33473814388686873</v>
      </c>
    </row>
    <row r="19" spans="2:43">
      <c r="C19" s="3" t="s">
        <v>23</v>
      </c>
      <c r="D19" s="3" t="s">
        <v>24</v>
      </c>
      <c r="E19" s="3" t="s">
        <v>23</v>
      </c>
      <c r="F19" s="3" t="s">
        <v>24</v>
      </c>
      <c r="G19" s="3" t="s">
        <v>23</v>
      </c>
      <c r="H19" s="3" t="s">
        <v>24</v>
      </c>
      <c r="I19" s="3" t="s">
        <v>23</v>
      </c>
      <c r="J19" s="3" t="s">
        <v>24</v>
      </c>
      <c r="K19" s="3" t="s">
        <v>23</v>
      </c>
      <c r="L19" s="3" t="s">
        <v>24</v>
      </c>
      <c r="M19" s="3" t="s">
        <v>23</v>
      </c>
      <c r="N19" s="3" t="s">
        <v>24</v>
      </c>
      <c r="O19" s="3" t="s">
        <v>23</v>
      </c>
      <c r="P19" s="3" t="s">
        <v>24</v>
      </c>
      <c r="Q19" s="3" t="s">
        <v>23</v>
      </c>
      <c r="R19" s="3" t="s">
        <v>24</v>
      </c>
      <c r="S19" s="4" t="s">
        <v>23</v>
      </c>
      <c r="T19" s="3" t="s">
        <v>24</v>
      </c>
      <c r="U19" s="3" t="s">
        <v>23</v>
      </c>
      <c r="V19" s="3" t="s">
        <v>24</v>
      </c>
      <c r="W19" s="3" t="s">
        <v>23</v>
      </c>
      <c r="X19" s="3" t="s">
        <v>24</v>
      </c>
      <c r="Y19" s="3" t="s">
        <v>23</v>
      </c>
      <c r="Z19" s="3" t="s">
        <v>24</v>
      </c>
      <c r="AA19" s="4" t="s">
        <v>23</v>
      </c>
      <c r="AB19" s="3" t="s">
        <v>24</v>
      </c>
      <c r="AC19" s="3" t="s">
        <v>23</v>
      </c>
      <c r="AD19" s="3" t="s">
        <v>24</v>
      </c>
      <c r="AE19" s="3" t="s">
        <v>23</v>
      </c>
      <c r="AF19" s="3" t="s">
        <v>24</v>
      </c>
      <c r="AG19" s="3" t="s">
        <v>23</v>
      </c>
      <c r="AH19" s="3" t="s">
        <v>24</v>
      </c>
      <c r="AI19" s="4" t="s">
        <v>23</v>
      </c>
      <c r="AJ19" s="3" t="s">
        <v>24</v>
      </c>
      <c r="AP19" s="4" t="s">
        <v>23</v>
      </c>
      <c r="AQ19" s="3" t="s">
        <v>24</v>
      </c>
    </row>
    <row r="20" spans="2:43">
      <c r="C20" s="3" t="s">
        <v>25</v>
      </c>
      <c r="D20" s="3" t="s">
        <v>26</v>
      </c>
      <c r="E20" s="3" t="s">
        <v>27</v>
      </c>
      <c r="F20" s="3" t="s">
        <v>28</v>
      </c>
      <c r="G20" s="3" t="s">
        <v>29</v>
      </c>
      <c r="H20" s="3" t="s">
        <v>30</v>
      </c>
      <c r="I20" s="3" t="s">
        <v>31</v>
      </c>
      <c r="J20" s="3" t="s">
        <v>32</v>
      </c>
      <c r="K20" s="3" t="s">
        <v>33</v>
      </c>
      <c r="L20" s="3" t="s">
        <v>34</v>
      </c>
      <c r="M20" s="3" t="s">
        <v>35</v>
      </c>
      <c r="N20" s="3" t="s">
        <v>36</v>
      </c>
      <c r="O20" s="3" t="s">
        <v>37</v>
      </c>
      <c r="P20" s="3" t="s">
        <v>38</v>
      </c>
      <c r="Q20" s="3" t="s">
        <v>39</v>
      </c>
      <c r="R20" s="3" t="s">
        <v>40</v>
      </c>
      <c r="S20" s="4" t="s">
        <v>41</v>
      </c>
      <c r="T20" s="3" t="s">
        <v>42</v>
      </c>
      <c r="U20" s="3" t="s">
        <v>43</v>
      </c>
      <c r="V20" s="3" t="s">
        <v>44</v>
      </c>
      <c r="W20" s="3" t="s">
        <v>45</v>
      </c>
      <c r="X20" s="3" t="s">
        <v>46</v>
      </c>
      <c r="Y20" s="3" t="s">
        <v>47</v>
      </c>
      <c r="Z20" s="3" t="s">
        <v>48</v>
      </c>
      <c r="AA20" s="4" t="s">
        <v>49</v>
      </c>
      <c r="AB20" s="3" t="s">
        <v>50</v>
      </c>
      <c r="AC20" s="3" t="s">
        <v>51</v>
      </c>
      <c r="AD20" s="3" t="s">
        <v>52</v>
      </c>
      <c r="AE20" s="3" t="s">
        <v>53</v>
      </c>
      <c r="AF20" s="3" t="s">
        <v>54</v>
      </c>
      <c r="AG20" s="3" t="s">
        <v>55</v>
      </c>
      <c r="AH20" s="3" t="s">
        <v>56</v>
      </c>
      <c r="AI20" s="4" t="s">
        <v>57</v>
      </c>
      <c r="AJ20" s="3" t="s">
        <v>58</v>
      </c>
      <c r="AP20" s="4" t="s">
        <v>60</v>
      </c>
      <c r="AQ20" s="3" t="s">
        <v>61</v>
      </c>
    </row>
    <row r="21" spans="2:43">
      <c r="C21" s="23">
        <v>0.08</v>
      </c>
      <c r="D21" s="3">
        <v>-24.011199999999999</v>
      </c>
      <c r="E21" s="15">
        <v>0.25</v>
      </c>
      <c r="F21" s="3">
        <v>-30.133500000000005</v>
      </c>
      <c r="G21" s="23">
        <v>0.182</v>
      </c>
      <c r="H21" s="3">
        <v>-30.156199999999998</v>
      </c>
      <c r="I21" s="8">
        <v>0.218</v>
      </c>
      <c r="J21" s="8">
        <v>-27.985250000000001</v>
      </c>
      <c r="K21" s="23">
        <v>0.17100000000000001</v>
      </c>
      <c r="L21" s="3">
        <v>-24.592749999999999</v>
      </c>
      <c r="M21" s="15">
        <v>0.33100000000000002</v>
      </c>
      <c r="N21" s="3">
        <v>-27.706200000000006</v>
      </c>
      <c r="O21" s="8">
        <v>0.27100000000000002</v>
      </c>
      <c r="P21" s="8">
        <v>-22.904250000000001</v>
      </c>
      <c r="Q21" s="8">
        <v>0.21099999999999999</v>
      </c>
      <c r="R21" s="8">
        <v>-27.365200000000002</v>
      </c>
      <c r="S21" s="4">
        <v>0.186</v>
      </c>
      <c r="T21" s="3">
        <v>-26.357000000000003</v>
      </c>
      <c r="U21" s="3">
        <v>0.23</v>
      </c>
      <c r="V21" s="3">
        <v>-27.380200000000006</v>
      </c>
      <c r="W21" s="3">
        <v>0.20300000000000001</v>
      </c>
      <c r="X21" s="3">
        <v>-14.061750000000002</v>
      </c>
      <c r="Y21" s="8">
        <v>0.24099999999999999</v>
      </c>
      <c r="Z21" s="8">
        <v>-28.693333333333339</v>
      </c>
      <c r="AA21" s="10">
        <v>0.186</v>
      </c>
      <c r="AB21" s="8">
        <v>-27.694600000000005</v>
      </c>
      <c r="AC21" s="15">
        <v>0.26900000000000002</v>
      </c>
      <c r="AD21" s="3">
        <v>-27.594200000000008</v>
      </c>
      <c r="AE21" s="3">
        <v>0.105</v>
      </c>
      <c r="AF21" s="8">
        <v>-33.902000000000001</v>
      </c>
      <c r="AG21" s="15">
        <v>0.189</v>
      </c>
      <c r="AH21" s="3">
        <v>-24.408999999999995</v>
      </c>
      <c r="AI21" s="16">
        <v>0.188</v>
      </c>
      <c r="AJ21" s="3">
        <v>-24.130600000000001</v>
      </c>
      <c r="AP21" s="4">
        <v>0.30399999999999999</v>
      </c>
      <c r="AQ21" s="3">
        <v>-31.996000000000002</v>
      </c>
    </row>
    <row r="22" spans="2:43">
      <c r="C22" s="23">
        <v>0.13700000000000001</v>
      </c>
      <c r="D22" s="3">
        <v>-28.130199999999999</v>
      </c>
      <c r="E22" s="15">
        <v>0.251</v>
      </c>
      <c r="F22" s="3">
        <v>-23.167800000000007</v>
      </c>
      <c r="G22" s="3">
        <v>0.193</v>
      </c>
      <c r="H22" s="3">
        <v>-29.677800000000001</v>
      </c>
      <c r="I22" s="8">
        <v>0.218</v>
      </c>
      <c r="J22" s="8">
        <v>-27.479749999999999</v>
      </c>
      <c r="K22" s="23">
        <v>0.21299999999999999</v>
      </c>
      <c r="L22" s="3">
        <v>-21.062750000000001</v>
      </c>
      <c r="M22" s="15">
        <v>0.38200000000000001</v>
      </c>
      <c r="N22" s="3">
        <v>-26.234000000000005</v>
      </c>
      <c r="O22" s="8">
        <v>0.40500000000000003</v>
      </c>
      <c r="P22" s="8">
        <v>-24.7226</v>
      </c>
      <c r="Q22" s="24">
        <v>0.215</v>
      </c>
      <c r="R22" s="8">
        <v>-26.783000000000001</v>
      </c>
      <c r="S22" s="4">
        <v>0.19</v>
      </c>
      <c r="T22" s="3">
        <v>-26.098800000000004</v>
      </c>
      <c r="U22" s="3">
        <v>0.27600000000000002</v>
      </c>
      <c r="V22" s="3">
        <v>-22.983599999999999</v>
      </c>
      <c r="W22" s="3">
        <v>0.22500000000000001</v>
      </c>
      <c r="X22" s="3">
        <v>-23.608750000000004</v>
      </c>
      <c r="Y22" s="8">
        <v>0.26</v>
      </c>
      <c r="Z22" s="8">
        <v>-26.442400000000003</v>
      </c>
      <c r="AA22" s="17">
        <v>0.21</v>
      </c>
      <c r="AB22" s="18">
        <v>-28.235800000000008</v>
      </c>
      <c r="AC22" s="15">
        <v>0.27600000000000002</v>
      </c>
      <c r="AD22" s="3">
        <v>-30.583400000000001</v>
      </c>
      <c r="AE22" s="3">
        <v>0.13300000000000001</v>
      </c>
      <c r="AF22" s="8">
        <v>-28.375000000000004</v>
      </c>
      <c r="AG22" s="15">
        <v>0.189</v>
      </c>
      <c r="AH22" s="3">
        <v>-29.583999999999996</v>
      </c>
      <c r="AI22" s="16">
        <v>0.222</v>
      </c>
      <c r="AJ22" s="3">
        <v>-23.883200000000009</v>
      </c>
      <c r="AP22" s="16">
        <v>0.35499999999999998</v>
      </c>
      <c r="AQ22" s="15">
        <v>-32.723600000000012</v>
      </c>
    </row>
    <row r="23" spans="2:43">
      <c r="C23" s="8">
        <v>0.17699999999999999</v>
      </c>
      <c r="D23" s="8">
        <v>-29.389600000000002</v>
      </c>
      <c r="E23" s="15">
        <v>0.26800000000000002</v>
      </c>
      <c r="F23" s="3">
        <v>-27.526500000000009</v>
      </c>
      <c r="G23" s="3">
        <v>0.26</v>
      </c>
      <c r="H23" s="3">
        <v>-27.088799999999999</v>
      </c>
      <c r="I23" s="8">
        <v>0.23599999999999999</v>
      </c>
      <c r="J23" s="8">
        <v>-25.583749999999998</v>
      </c>
      <c r="K23" s="23">
        <v>0.22</v>
      </c>
      <c r="L23" s="3">
        <v>-23.67475</v>
      </c>
      <c r="M23" s="15">
        <v>0.41399999999999998</v>
      </c>
      <c r="N23" s="3">
        <v>-26.421200000000006</v>
      </c>
      <c r="O23" s="8">
        <v>0.495</v>
      </c>
      <c r="P23" s="8">
        <v>-23.6236</v>
      </c>
      <c r="Q23" s="8">
        <v>0.26500000000000001</v>
      </c>
      <c r="R23" s="8">
        <v>-25.2102</v>
      </c>
      <c r="S23" s="4">
        <v>0.23799999999999999</v>
      </c>
      <c r="T23" s="3">
        <v>-25.3902</v>
      </c>
      <c r="U23" s="3">
        <v>0.31</v>
      </c>
      <c r="V23" s="3">
        <v>-25.138200000000005</v>
      </c>
      <c r="W23" s="3">
        <v>0.32</v>
      </c>
      <c r="X23" s="3">
        <v>-23.336750000000006</v>
      </c>
      <c r="Y23" s="8">
        <v>0.29099999999999998</v>
      </c>
      <c r="Z23" s="8">
        <v>-24.366000000000007</v>
      </c>
      <c r="AA23" s="10">
        <v>0.217</v>
      </c>
      <c r="AB23" s="8">
        <v>-24.770400000000002</v>
      </c>
      <c r="AC23" s="15">
        <v>0.29399999999999998</v>
      </c>
      <c r="AD23" s="3">
        <v>-27.706400000000002</v>
      </c>
      <c r="AE23" s="15">
        <v>0.187</v>
      </c>
      <c r="AF23" s="18">
        <v>-26.591000000000005</v>
      </c>
      <c r="AG23" s="15">
        <v>0.224</v>
      </c>
      <c r="AH23" s="3">
        <v>-21.853600000000011</v>
      </c>
      <c r="AI23" s="16">
        <v>0.23400000000000001</v>
      </c>
      <c r="AJ23" s="3">
        <v>-27.132200000000012</v>
      </c>
      <c r="AP23" s="16">
        <v>0.376</v>
      </c>
      <c r="AQ23" s="3">
        <v>-33.055999999999997</v>
      </c>
    </row>
    <row r="24" spans="2:43">
      <c r="C24" s="3">
        <v>0.20699999999999999</v>
      </c>
      <c r="D24" s="3">
        <v>-28.767600000000002</v>
      </c>
      <c r="E24" s="15">
        <v>0.27</v>
      </c>
      <c r="F24" s="3">
        <v>-29.929500000000004</v>
      </c>
      <c r="G24" s="3">
        <v>0.27200000000000002</v>
      </c>
      <c r="H24" s="3">
        <v>-25.706499999999998</v>
      </c>
      <c r="I24" s="8">
        <v>0.35</v>
      </c>
      <c r="J24" s="8">
        <v>-28.479199999999999</v>
      </c>
      <c r="K24" s="3">
        <v>0.23</v>
      </c>
      <c r="L24" s="3">
        <v>-24.666599999999999</v>
      </c>
      <c r="M24" s="15">
        <v>0.41899999999999998</v>
      </c>
      <c r="N24" s="3">
        <v>-23.876499999999997</v>
      </c>
      <c r="O24" s="8">
        <v>0.51900000000000002</v>
      </c>
      <c r="P24" s="8">
        <v>-21.460999999999999</v>
      </c>
      <c r="Q24" s="24">
        <v>0.28699999999999998</v>
      </c>
      <c r="R24" s="8">
        <v>-24.265000000000001</v>
      </c>
      <c r="S24" s="4">
        <v>0.246</v>
      </c>
      <c r="T24" s="3">
        <v>-26.065800000000007</v>
      </c>
      <c r="U24" s="3">
        <v>0.44700000000000001</v>
      </c>
      <c r="V24" s="3">
        <v>-27.019400000000005</v>
      </c>
      <c r="W24" s="3">
        <v>0.33500000000000002</v>
      </c>
      <c r="X24" s="3">
        <v>-27.374750000000009</v>
      </c>
      <c r="Y24" s="8">
        <v>0.29099999999999998</v>
      </c>
      <c r="Z24" s="8">
        <v>-25.190799999999996</v>
      </c>
      <c r="AA24" s="17">
        <v>0.22500000000000001</v>
      </c>
      <c r="AB24" s="18">
        <v>-26.913400000000003</v>
      </c>
      <c r="AC24" s="15">
        <v>0.308</v>
      </c>
      <c r="AD24" s="3">
        <v>-29.221000000000007</v>
      </c>
      <c r="AE24" s="3">
        <v>0.254</v>
      </c>
      <c r="AF24" s="8">
        <v>-27.870000000000005</v>
      </c>
      <c r="AG24" s="15">
        <v>0.23200000000000001</v>
      </c>
      <c r="AH24" s="3">
        <v>-25.046000000000003</v>
      </c>
      <c r="AI24" s="16">
        <v>0.254</v>
      </c>
      <c r="AJ24" s="3">
        <v>-27.714600000000001</v>
      </c>
      <c r="AP24" s="4">
        <v>0.38800000000000001</v>
      </c>
      <c r="AQ24" s="3">
        <v>-31.786000000000001</v>
      </c>
    </row>
    <row r="25" spans="2:43">
      <c r="C25" s="3">
        <v>0.26500000000000001</v>
      </c>
      <c r="D25" s="3">
        <v>-22.2028</v>
      </c>
      <c r="E25" s="15">
        <v>0.28000000000000003</v>
      </c>
      <c r="F25" s="3">
        <v>-30.078500000000005</v>
      </c>
      <c r="G25" s="3">
        <v>0.29399999999999998</v>
      </c>
      <c r="H25" s="3">
        <v>-27.239799999999999</v>
      </c>
      <c r="I25" s="8">
        <v>0.35199999999999998</v>
      </c>
      <c r="J25" s="8">
        <v>-26.7302</v>
      </c>
      <c r="K25" s="23">
        <v>0.27100000000000002</v>
      </c>
      <c r="L25" s="19">
        <v>-28.752500000000001</v>
      </c>
      <c r="M25" s="15">
        <v>0.44800000000000001</v>
      </c>
      <c r="N25" s="3">
        <v>-27.968200000000003</v>
      </c>
      <c r="O25" s="8">
        <v>0.52600000000000002</v>
      </c>
      <c r="P25" s="8">
        <v>-25.635999999999999</v>
      </c>
      <c r="Q25" s="8">
        <v>0.29899999999999999</v>
      </c>
      <c r="R25" s="8">
        <v>-27.0518</v>
      </c>
      <c r="S25" s="4">
        <v>0.35599999999999998</v>
      </c>
      <c r="T25" s="3">
        <v>-26.081200000000006</v>
      </c>
      <c r="U25" s="3">
        <v>0.47899999999999998</v>
      </c>
      <c r="V25" s="3">
        <v>-25.273800000000005</v>
      </c>
      <c r="W25" s="3">
        <v>0.36299999999999999</v>
      </c>
      <c r="X25" s="3">
        <v>-24.291000000000004</v>
      </c>
      <c r="Y25" s="8">
        <v>0.29799999999999999</v>
      </c>
      <c r="Z25" s="8">
        <v>-24.538400000000003</v>
      </c>
      <c r="AA25" s="10">
        <v>0.22700000000000001</v>
      </c>
      <c r="AB25" s="8">
        <v>-27.787000000000006</v>
      </c>
      <c r="AC25" s="15">
        <v>0.31900000000000001</v>
      </c>
      <c r="AD25" s="3">
        <v>-27.722400000000004</v>
      </c>
      <c r="AE25" s="3">
        <v>0.27</v>
      </c>
      <c r="AF25" s="8">
        <v>-26.194600000000008</v>
      </c>
      <c r="AG25" s="15">
        <v>0.24099999999999999</v>
      </c>
      <c r="AH25" s="3">
        <v>-25.079750000000004</v>
      </c>
      <c r="AI25" s="16">
        <v>0.27400000000000002</v>
      </c>
      <c r="AJ25" s="3">
        <v>-27.319000000000003</v>
      </c>
      <c r="AP25" s="16">
        <v>0.42399999999999999</v>
      </c>
      <c r="AQ25" s="15">
        <v>-32.153600000000012</v>
      </c>
    </row>
    <row r="26" spans="2:43">
      <c r="C26" s="8">
        <v>0.29599999999999999</v>
      </c>
      <c r="D26" s="8">
        <v>-30.86</v>
      </c>
      <c r="E26" s="15">
        <v>0.30299999999999999</v>
      </c>
      <c r="F26" s="3">
        <v>-24.952500000000004</v>
      </c>
      <c r="G26" s="3">
        <v>0.311</v>
      </c>
      <c r="H26" s="3">
        <v>-24.407800000000002</v>
      </c>
      <c r="I26" s="8">
        <v>0.35399999999999998</v>
      </c>
      <c r="J26" s="8">
        <v>-29.9772</v>
      </c>
      <c r="K26" s="3">
        <v>0.28000000000000003</v>
      </c>
      <c r="L26" s="3">
        <v>-26.014800000000001</v>
      </c>
      <c r="M26" s="15">
        <v>0.45200000000000001</v>
      </c>
      <c r="N26" s="3">
        <v>-29.007499999999997</v>
      </c>
      <c r="O26" s="8">
        <v>0.54900000000000004</v>
      </c>
      <c r="P26" s="8">
        <v>-24.134</v>
      </c>
      <c r="Q26" s="24">
        <v>0.30599999999999999</v>
      </c>
      <c r="R26" s="8">
        <v>-27.728999999999999</v>
      </c>
      <c r="S26" s="4">
        <v>0.36499999999999999</v>
      </c>
      <c r="T26" s="3">
        <v>-26.042000000000005</v>
      </c>
      <c r="U26" s="3">
        <v>0.52100000000000002</v>
      </c>
      <c r="V26" s="3">
        <v>-24.051800000000004</v>
      </c>
      <c r="W26" s="3">
        <v>0.38100000000000001</v>
      </c>
      <c r="X26" s="3">
        <v>-16.522750000000009</v>
      </c>
      <c r="Y26" s="8">
        <v>0.307</v>
      </c>
      <c r="Z26" s="8">
        <v>-27.112400000000001</v>
      </c>
      <c r="AA26" s="17">
        <v>0.23599999999999999</v>
      </c>
      <c r="AB26" s="18">
        <v>-26.714800000000007</v>
      </c>
      <c r="AC26" s="15">
        <v>0.32200000000000001</v>
      </c>
      <c r="AD26" s="3">
        <v>-30.347400000000004</v>
      </c>
      <c r="AE26" s="15">
        <v>0.27100000000000002</v>
      </c>
      <c r="AF26" s="18">
        <v>-27.239000000000004</v>
      </c>
      <c r="AG26" s="15">
        <v>0.245</v>
      </c>
      <c r="AH26" s="3">
        <v>-23.809999999999995</v>
      </c>
      <c r="AI26" s="16">
        <v>0.28000000000000003</v>
      </c>
      <c r="AJ26" s="3">
        <v>-22.864000000000004</v>
      </c>
      <c r="AP26" s="4">
        <v>0.49299999999999999</v>
      </c>
      <c r="AQ26" s="3">
        <v>-30.166</v>
      </c>
    </row>
    <row r="27" spans="2:43">
      <c r="C27" s="8">
        <v>0.3</v>
      </c>
      <c r="D27" s="8">
        <v>-29.377600000000001</v>
      </c>
      <c r="E27" s="15">
        <v>0.33600000000000002</v>
      </c>
      <c r="F27" s="3">
        <v>-27.372200000000003</v>
      </c>
      <c r="G27" s="3">
        <v>0.33700000000000002</v>
      </c>
      <c r="H27" s="3">
        <v>-26.032499999999999</v>
      </c>
      <c r="I27" s="8">
        <v>0.36399999999999999</v>
      </c>
      <c r="J27" s="8">
        <v>-26.88025</v>
      </c>
      <c r="K27" s="23">
        <v>0.309</v>
      </c>
      <c r="L27" s="3">
        <v>-24.304500000000001</v>
      </c>
      <c r="M27" s="15">
        <v>0.46</v>
      </c>
      <c r="N27" s="3">
        <v>-24.137750000000004</v>
      </c>
      <c r="O27" s="8">
        <v>0.55200000000000005</v>
      </c>
      <c r="P27" s="8">
        <v>-27.56625</v>
      </c>
      <c r="Q27" s="8">
        <v>0.317</v>
      </c>
      <c r="R27" s="8">
        <v>-21.1632</v>
      </c>
      <c r="S27" s="4">
        <v>0.39700000000000002</v>
      </c>
      <c r="T27" s="3">
        <v>-23.195000000000004</v>
      </c>
      <c r="U27" s="3">
        <v>0.52300000000000002</v>
      </c>
      <c r="V27" s="3">
        <v>-25.363800000000001</v>
      </c>
      <c r="W27" s="3">
        <v>0.38900000000000001</v>
      </c>
      <c r="X27" s="3">
        <v>-22.981200000000005</v>
      </c>
      <c r="Y27" s="8">
        <v>0.33300000000000002</v>
      </c>
      <c r="Z27" s="8">
        <v>-23.3108</v>
      </c>
      <c r="AA27" s="10">
        <v>0.23899999999999999</v>
      </c>
      <c r="AB27" s="8">
        <v>-28.389499999999998</v>
      </c>
      <c r="AC27" s="15">
        <v>0.33200000000000002</v>
      </c>
      <c r="AD27" s="3">
        <v>-26.890000000000008</v>
      </c>
      <c r="AE27" s="3">
        <v>0.27500000000000002</v>
      </c>
      <c r="AF27" s="8">
        <v>-27.572600000000008</v>
      </c>
      <c r="AG27" s="15">
        <v>0.28899999999999998</v>
      </c>
      <c r="AH27" s="3">
        <v>-31.413750000000007</v>
      </c>
      <c r="AI27" s="16">
        <v>0.28599999999999998</v>
      </c>
      <c r="AJ27" s="3">
        <v>-21.499600000000001</v>
      </c>
      <c r="AP27" s="4">
        <v>0.495</v>
      </c>
      <c r="AQ27" s="3">
        <v>-29.71660000000001</v>
      </c>
    </row>
    <row r="28" spans="2:43">
      <c r="C28" s="3">
        <v>0.33200000000000002</v>
      </c>
      <c r="D28" s="3">
        <v>-25.3096</v>
      </c>
      <c r="E28" s="15">
        <v>0.34200000000000003</v>
      </c>
      <c r="F28" s="3">
        <v>-26.778500000000008</v>
      </c>
      <c r="G28" s="3">
        <v>0.36599999999999999</v>
      </c>
      <c r="H28" s="19">
        <v>-31.287400000000002</v>
      </c>
      <c r="I28" s="8">
        <v>0.47299999999999998</v>
      </c>
      <c r="J28" s="8">
        <v>-27.562750000000001</v>
      </c>
      <c r="K28" s="23">
        <v>0.32400000000000001</v>
      </c>
      <c r="L28" s="3">
        <v>-24.548400000000001</v>
      </c>
      <c r="M28" s="15">
        <v>0.48499999999999999</v>
      </c>
      <c r="N28" s="3">
        <v>-25.735000000000003</v>
      </c>
      <c r="O28" s="8">
        <v>0.68799999999999994</v>
      </c>
      <c r="P28" s="8">
        <v>-23.3856</v>
      </c>
      <c r="Q28" s="8">
        <v>0.34399999999999997</v>
      </c>
      <c r="R28" s="8">
        <v>-24.6568</v>
      </c>
      <c r="S28" s="4">
        <v>0.41399999999999998</v>
      </c>
      <c r="T28" s="3">
        <v>-27.127000000000002</v>
      </c>
      <c r="U28" s="3">
        <v>0.54900000000000004</v>
      </c>
      <c r="V28" s="3">
        <v>-25.538599999999999</v>
      </c>
      <c r="W28" s="3">
        <v>0.38900000000000001</v>
      </c>
      <c r="X28" s="3">
        <v>-21.498333333333335</v>
      </c>
      <c r="Y28" s="8">
        <v>0.34699999999999998</v>
      </c>
      <c r="Z28" s="8">
        <v>-23.832400000000003</v>
      </c>
      <c r="AA28" s="17">
        <v>0.26400000000000001</v>
      </c>
      <c r="AB28" s="18">
        <v>-26.157500000000002</v>
      </c>
      <c r="AC28" s="15">
        <v>0.34899999999999998</v>
      </c>
      <c r="AD28" s="3">
        <v>-27.973000000000006</v>
      </c>
      <c r="AE28" s="3">
        <v>0.29799999999999999</v>
      </c>
      <c r="AF28" s="8">
        <v>-24.855000000000004</v>
      </c>
      <c r="AG28" s="15">
        <v>0.316</v>
      </c>
      <c r="AH28" s="3">
        <v>-22.75</v>
      </c>
      <c r="AI28" s="16">
        <v>0.32</v>
      </c>
      <c r="AJ28" s="3">
        <v>-23.127200000000009</v>
      </c>
      <c r="AP28" s="20">
        <v>0.497</v>
      </c>
      <c r="AQ28" s="3">
        <v>-30.508999999999997</v>
      </c>
    </row>
    <row r="29" spans="2:43">
      <c r="C29" s="3">
        <v>0.38500000000000001</v>
      </c>
      <c r="D29" s="3">
        <v>-25.855599999999999</v>
      </c>
      <c r="E29" s="15">
        <v>0.38800000000000001</v>
      </c>
      <c r="F29" s="3">
        <v>-27.167000000000005</v>
      </c>
      <c r="G29" s="3">
        <v>0.371</v>
      </c>
      <c r="H29" s="3">
        <v>-22.447800000000001</v>
      </c>
      <c r="I29" s="8">
        <v>0.505</v>
      </c>
      <c r="J29" s="8">
        <v>-27.343250000000001</v>
      </c>
      <c r="K29" s="3">
        <v>0.33900000000000002</v>
      </c>
      <c r="L29" s="3">
        <v>-28.133800000000001</v>
      </c>
      <c r="M29" s="15">
        <v>0.52800000000000002</v>
      </c>
      <c r="N29" s="3">
        <v>-27.081499999999998</v>
      </c>
      <c r="O29" s="8">
        <v>0.69399999999999995</v>
      </c>
      <c r="P29" s="8">
        <v>-21.99625</v>
      </c>
      <c r="Q29" s="8">
        <v>0.34499999999999997</v>
      </c>
      <c r="R29" s="8">
        <v>-24.508199999999999</v>
      </c>
      <c r="S29" s="4">
        <v>0.42199999999999999</v>
      </c>
      <c r="T29" s="3">
        <v>-23.943600000000004</v>
      </c>
      <c r="U29" s="3">
        <v>0.58299999999999996</v>
      </c>
      <c r="V29" s="3">
        <v>-21.73125000000001</v>
      </c>
      <c r="W29" s="3">
        <v>0.40600000000000003</v>
      </c>
      <c r="X29" s="3">
        <v>-23.833200000000005</v>
      </c>
      <c r="Y29" s="8">
        <v>0.35</v>
      </c>
      <c r="Z29" s="8">
        <v>-22.705333333333336</v>
      </c>
      <c r="AA29" s="10">
        <v>0.27500000000000002</v>
      </c>
      <c r="AB29" s="8">
        <v>-21.764000000000006</v>
      </c>
      <c r="AC29" s="15">
        <v>0.35499999999999998</v>
      </c>
      <c r="AD29" s="3">
        <v>-26.506600000000006</v>
      </c>
      <c r="AE29" s="15">
        <v>0.29899999999999999</v>
      </c>
      <c r="AF29" s="18">
        <v>-30.258000000000006</v>
      </c>
      <c r="AG29" s="15">
        <v>0.32500000000000001</v>
      </c>
      <c r="AH29" s="3">
        <v>-18.782600000000009</v>
      </c>
      <c r="AI29" s="16">
        <v>0.34300000000000003</v>
      </c>
      <c r="AJ29" s="3">
        <v>-24.287000000000006</v>
      </c>
      <c r="AP29" s="4">
        <v>0.56000000000000005</v>
      </c>
      <c r="AQ29" s="3">
        <v>-28.875800000000005</v>
      </c>
    </row>
    <row r="30" spans="2:43">
      <c r="C30" s="23">
        <v>0.40699999999999997</v>
      </c>
      <c r="D30" s="3">
        <v>-25.770199999999999</v>
      </c>
      <c r="E30" s="15">
        <v>0.40899999999999997</v>
      </c>
      <c r="F30" s="3">
        <v>-25.861800000000006</v>
      </c>
      <c r="G30" s="23">
        <v>0.42099999999999999</v>
      </c>
      <c r="H30" s="3">
        <v>-26.906199999999998</v>
      </c>
      <c r="I30" s="8">
        <v>0.53600000000000003</v>
      </c>
      <c r="J30" s="8">
        <v>-27.34075</v>
      </c>
      <c r="K30" s="3">
        <v>0.35</v>
      </c>
      <c r="L30" s="3">
        <v>-23.9268</v>
      </c>
      <c r="M30" s="15">
        <v>0.53200000000000003</v>
      </c>
      <c r="N30" s="3">
        <v>-26.467200000000005</v>
      </c>
      <c r="O30" s="8">
        <v>0.74199999999999999</v>
      </c>
      <c r="P30" s="8">
        <v>-25.81025</v>
      </c>
      <c r="Q30" s="8">
        <v>0.36899999999999999</v>
      </c>
      <c r="R30" s="8">
        <v>-25.518799999999999</v>
      </c>
      <c r="S30" s="4">
        <v>0.44600000000000001</v>
      </c>
      <c r="T30" s="3">
        <v>-24.260000000000005</v>
      </c>
      <c r="U30" s="3">
        <v>0.59299999999999997</v>
      </c>
      <c r="V30" s="3">
        <v>-27.742799999999999</v>
      </c>
      <c r="W30" s="3">
        <v>0.41799999999999998</v>
      </c>
      <c r="X30" s="3">
        <v>-20.6264</v>
      </c>
      <c r="Y30" s="8">
        <v>0.36299999999999999</v>
      </c>
      <c r="Z30" s="8">
        <v>-21.549500000000002</v>
      </c>
      <c r="AA30" s="10">
        <v>0.28100000000000003</v>
      </c>
      <c r="AB30" s="8">
        <v>-25.977600000000006</v>
      </c>
      <c r="AC30" s="15">
        <v>0.35799999999999998</v>
      </c>
      <c r="AD30" s="3">
        <v>-28.995000000000008</v>
      </c>
      <c r="AE30" s="15">
        <v>0.31900000000000001</v>
      </c>
      <c r="AF30" s="18">
        <v>-24.601800000000004</v>
      </c>
      <c r="AG30" s="15">
        <v>0.34100000000000003</v>
      </c>
      <c r="AH30" s="3">
        <v>-21.106000000000002</v>
      </c>
      <c r="AI30" s="16">
        <v>0.38100000000000001</v>
      </c>
      <c r="AJ30" s="3">
        <v>-26.680399999999999</v>
      </c>
      <c r="AP30" s="4">
        <v>0.624</v>
      </c>
      <c r="AQ30" s="3">
        <v>-31.847000000000001</v>
      </c>
    </row>
    <row r="31" spans="2:43">
      <c r="C31" s="3">
        <v>0.42599999999999999</v>
      </c>
      <c r="D31" s="3">
        <v>-28.6008</v>
      </c>
      <c r="E31" s="15">
        <v>0.46400000000000002</v>
      </c>
      <c r="F31" s="3">
        <v>-26.399000000000004</v>
      </c>
      <c r="G31" s="3">
        <v>0.45100000000000001</v>
      </c>
      <c r="H31" s="3">
        <v>-26.556249999999999</v>
      </c>
      <c r="I31" s="8">
        <v>0.53600000000000003</v>
      </c>
      <c r="J31" s="8">
        <v>-27.310199999999998</v>
      </c>
      <c r="K31" s="3">
        <v>0.36299999999999999</v>
      </c>
      <c r="L31" s="3">
        <v>-24.5228</v>
      </c>
      <c r="M31" s="15">
        <v>0.54400000000000004</v>
      </c>
      <c r="N31" s="3">
        <v>-24.792000000000005</v>
      </c>
      <c r="O31" s="8">
        <v>0.88800000000000001</v>
      </c>
      <c r="P31" s="8">
        <v>-22.320599999999999</v>
      </c>
      <c r="Q31" s="8">
        <v>0.40300000000000002</v>
      </c>
      <c r="R31" s="8">
        <v>-23.916799999999999</v>
      </c>
      <c r="S31" s="4">
        <v>0.47</v>
      </c>
      <c r="T31" s="3">
        <v>-24.944200000000002</v>
      </c>
      <c r="U31" s="3">
        <v>0.61099999999999999</v>
      </c>
      <c r="V31" s="3">
        <v>-22.719250000000009</v>
      </c>
      <c r="W31" s="3">
        <v>0.43</v>
      </c>
      <c r="X31" s="3">
        <v>-19.675750000000004</v>
      </c>
      <c r="Y31" s="8">
        <v>0.38</v>
      </c>
      <c r="Z31" s="8">
        <v>-20.170999999999999</v>
      </c>
      <c r="AA31" s="10">
        <v>0.28899999999999998</v>
      </c>
      <c r="AB31" s="8">
        <v>-27.999000000000006</v>
      </c>
      <c r="AC31" s="15">
        <v>0.372</v>
      </c>
      <c r="AD31" s="3">
        <v>-25.165749999999999</v>
      </c>
      <c r="AE31" s="3">
        <v>0.33300000000000002</v>
      </c>
      <c r="AF31" s="8">
        <v>-29.676000000000002</v>
      </c>
      <c r="AG31" s="15">
        <v>0.34100000000000003</v>
      </c>
      <c r="AH31" s="3">
        <v>-24.59640000000001</v>
      </c>
      <c r="AI31" s="16">
        <v>0.39</v>
      </c>
      <c r="AJ31" s="3">
        <v>-27.923200000000008</v>
      </c>
      <c r="AP31" s="4">
        <v>0.64900000000000002</v>
      </c>
      <c r="AQ31" s="3">
        <v>-29.071000000000002</v>
      </c>
    </row>
    <row r="32" spans="2:43">
      <c r="C32" s="8">
        <v>0.441</v>
      </c>
      <c r="D32" s="8">
        <v>-30.547599999999999</v>
      </c>
      <c r="E32" s="15">
        <v>0.47</v>
      </c>
      <c r="F32" s="3">
        <v>-29.555800000000009</v>
      </c>
      <c r="G32" s="3">
        <v>0.47699999999999998</v>
      </c>
      <c r="H32" s="19">
        <v>-23.374400000000001</v>
      </c>
      <c r="I32" s="8">
        <v>0.628</v>
      </c>
      <c r="J32" s="8">
        <v>-27.431750000000001</v>
      </c>
      <c r="K32" s="3">
        <v>0.39100000000000001</v>
      </c>
      <c r="L32" s="3">
        <v>-28.4758</v>
      </c>
      <c r="M32" s="15">
        <v>0.55500000000000005</v>
      </c>
      <c r="N32" s="3">
        <v>-25.823750000000004</v>
      </c>
      <c r="O32" s="8">
        <v>0.93700000000000006</v>
      </c>
      <c r="P32" s="8">
        <v>-21.6036</v>
      </c>
      <c r="Q32" s="24">
        <v>0.42799999999999999</v>
      </c>
      <c r="R32" s="8">
        <v>-21.495000000000001</v>
      </c>
      <c r="S32" s="4">
        <v>0.50900000000000001</v>
      </c>
      <c r="T32" s="3">
        <v>-27.590800000000005</v>
      </c>
      <c r="U32" s="3">
        <v>0.622</v>
      </c>
      <c r="V32" s="3">
        <v>-22.809400000000007</v>
      </c>
      <c r="W32" s="3">
        <v>0.44500000000000001</v>
      </c>
      <c r="X32" s="3">
        <v>-27.197800000000004</v>
      </c>
      <c r="Y32" s="18">
        <v>0.38</v>
      </c>
      <c r="Z32" s="18">
        <v>-20.733500000000003</v>
      </c>
      <c r="AA32" s="10">
        <v>0.29699999999999999</v>
      </c>
      <c r="AB32" s="8">
        <v>-22.958000000000006</v>
      </c>
      <c r="AC32" s="15">
        <v>0.38300000000000001</v>
      </c>
      <c r="AD32" s="3">
        <v>-27.588000000000008</v>
      </c>
      <c r="AE32" s="3">
        <v>0.34899999999999998</v>
      </c>
      <c r="AF32" s="8">
        <v>-25.6662</v>
      </c>
      <c r="AG32" s="15">
        <v>0.35099999999999998</v>
      </c>
      <c r="AH32" s="3">
        <v>-23.060400000000008</v>
      </c>
      <c r="AI32" s="16">
        <v>0.41599999999999998</v>
      </c>
      <c r="AJ32" s="3">
        <v>-25.896200000000011</v>
      </c>
      <c r="AP32" s="16">
        <v>0.66800000000000004</v>
      </c>
      <c r="AQ32" s="15">
        <v>-29.442999999999998</v>
      </c>
    </row>
    <row r="33" spans="3:43">
      <c r="C33" s="23">
        <v>0.53400000000000003</v>
      </c>
      <c r="D33" s="3">
        <v>-26.487200000000001</v>
      </c>
      <c r="E33" s="15">
        <v>0.47699999999999998</v>
      </c>
      <c r="F33" s="3">
        <v>-26.539500000000007</v>
      </c>
      <c r="G33" s="3">
        <v>0.499</v>
      </c>
      <c r="H33" s="3">
        <v>-25.936333333333302</v>
      </c>
      <c r="I33" s="8">
        <v>0.629</v>
      </c>
      <c r="J33" s="8">
        <v>-25.514250000000001</v>
      </c>
      <c r="K33" s="23">
        <v>0.39600000000000002</v>
      </c>
      <c r="L33" s="3">
        <v>-23.599399999999999</v>
      </c>
      <c r="M33" s="15">
        <v>0.56699999999999995</v>
      </c>
      <c r="N33" s="3">
        <v>-28.086000000000006</v>
      </c>
      <c r="O33" s="8">
        <v>1.022</v>
      </c>
      <c r="P33" s="8">
        <v>-22.346599999999999</v>
      </c>
      <c r="Q33" s="8">
        <v>0.51100000000000001</v>
      </c>
      <c r="R33" s="8">
        <v>-26.716200000000001</v>
      </c>
      <c r="S33" s="4">
        <v>0.52600000000000002</v>
      </c>
      <c r="T33" s="3">
        <v>-25.478400000000004</v>
      </c>
      <c r="U33" s="3">
        <v>0.63600000000000001</v>
      </c>
      <c r="V33" s="3">
        <v>-25.823200000000007</v>
      </c>
      <c r="W33" s="3">
        <v>0.45100000000000001</v>
      </c>
      <c r="X33" s="3">
        <v>-21.028750000000002</v>
      </c>
      <c r="Y33" s="8">
        <v>0.39800000000000002</v>
      </c>
      <c r="Z33" s="8">
        <v>-20.482400000000005</v>
      </c>
      <c r="AA33" s="10">
        <v>0.30099999999999999</v>
      </c>
      <c r="AB33" s="8">
        <v>-26.561400000000003</v>
      </c>
      <c r="AC33" s="15">
        <v>0.38900000000000001</v>
      </c>
      <c r="AD33" s="3">
        <v>-31.370250000000006</v>
      </c>
      <c r="AE33" s="15">
        <v>0.35399999999999998</v>
      </c>
      <c r="AF33" s="18">
        <v>-30.164000000000005</v>
      </c>
      <c r="AG33" s="15">
        <v>0.35599999999999998</v>
      </c>
      <c r="AH33" s="3">
        <v>-23.328400000000009</v>
      </c>
      <c r="AI33" s="16">
        <v>0.51100000000000001</v>
      </c>
      <c r="AJ33" s="3">
        <v>-24.366000000000003</v>
      </c>
      <c r="AP33" s="16">
        <v>0.72</v>
      </c>
      <c r="AQ33" s="3">
        <v>-32.024600000000007</v>
      </c>
    </row>
    <row r="34" spans="3:43">
      <c r="C34" s="3">
        <v>0.53900000000000003</v>
      </c>
      <c r="D34" s="3">
        <v>-26.7226</v>
      </c>
      <c r="E34" s="15">
        <v>0.51600000000000001</v>
      </c>
      <c r="F34" s="3">
        <v>-27.227800000000006</v>
      </c>
      <c r="G34" s="3">
        <v>0.51500000000000001</v>
      </c>
      <c r="H34" s="19">
        <v>-27.198399999999999</v>
      </c>
      <c r="I34" s="8">
        <v>0.81</v>
      </c>
      <c r="J34" s="8">
        <v>-26.19275</v>
      </c>
      <c r="K34" s="23">
        <v>0.42299999999999999</v>
      </c>
      <c r="L34" s="3">
        <v>-23.2804</v>
      </c>
      <c r="M34" s="15">
        <v>0.56999999999999995</v>
      </c>
      <c r="N34" s="3">
        <v>-25.156200000000005</v>
      </c>
      <c r="O34" s="8">
        <v>1.403</v>
      </c>
      <c r="P34" s="8">
        <v>-25.681999999999999</v>
      </c>
      <c r="Q34" s="8">
        <v>0.52900000000000003</v>
      </c>
      <c r="R34" s="8">
        <v>-24.4192</v>
      </c>
      <c r="S34" s="4">
        <v>0.54300000000000004</v>
      </c>
      <c r="T34" s="3">
        <v>-25.528800000000004</v>
      </c>
      <c r="U34" s="3">
        <v>0.63900000000000001</v>
      </c>
      <c r="V34" s="3">
        <v>-28.733200000000004</v>
      </c>
      <c r="W34" s="3">
        <v>0.45300000000000001</v>
      </c>
      <c r="X34" s="3">
        <v>-21.12775000000001</v>
      </c>
      <c r="Y34" s="8">
        <v>0.40200000000000002</v>
      </c>
      <c r="Z34" s="8">
        <v>-22.215799999999994</v>
      </c>
      <c r="AA34" s="10">
        <v>0.30199999999999999</v>
      </c>
      <c r="AB34" s="8">
        <v>-26.816499999999998</v>
      </c>
      <c r="AC34" s="15">
        <v>0.39300000000000002</v>
      </c>
      <c r="AD34" s="3">
        <v>-28.886749999999999</v>
      </c>
      <c r="AE34" s="3">
        <v>0.35899999999999999</v>
      </c>
      <c r="AF34" s="8">
        <v>-32.246200000000002</v>
      </c>
      <c r="AG34" s="15">
        <v>0.36099999999999999</v>
      </c>
      <c r="AH34" s="3">
        <v>-22.6755</v>
      </c>
      <c r="AI34" s="16">
        <v>0.52300000000000002</v>
      </c>
      <c r="AJ34" s="3">
        <v>-24.27020000000001</v>
      </c>
      <c r="AP34" s="16">
        <v>0.73899999999999999</v>
      </c>
      <c r="AQ34" s="15">
        <v>-31.983999999999995</v>
      </c>
    </row>
    <row r="35" spans="3:43">
      <c r="C35" s="8">
        <v>0.61499999999999999</v>
      </c>
      <c r="D35" s="8">
        <v>-27.067599999999999</v>
      </c>
      <c r="E35" s="15">
        <v>0.52800000000000002</v>
      </c>
      <c r="F35" s="3">
        <v>-24.672200000000004</v>
      </c>
      <c r="G35" s="3">
        <v>0.57599999999999996</v>
      </c>
      <c r="H35" s="3">
        <v>-26.711500000000001</v>
      </c>
      <c r="I35" s="8">
        <v>0.94199999999999995</v>
      </c>
      <c r="J35" s="8">
        <v>-28.069199999999999</v>
      </c>
      <c r="K35" s="3">
        <v>0.42399999999999999</v>
      </c>
      <c r="L35" s="3">
        <v>-25.934999999999999</v>
      </c>
      <c r="M35" s="15">
        <v>0.58199999999999996</v>
      </c>
      <c r="N35" s="3">
        <v>-23.660000000000004</v>
      </c>
      <c r="Q35" s="8">
        <v>0.54100000000000004</v>
      </c>
      <c r="R35" s="8">
        <v>-23.133199999999999</v>
      </c>
      <c r="S35" s="4">
        <v>0.54500000000000004</v>
      </c>
      <c r="T35" s="3">
        <v>-27.429000000000006</v>
      </c>
      <c r="U35" s="3">
        <v>0.65200000000000002</v>
      </c>
      <c r="V35" s="3">
        <v>-24.093200000000007</v>
      </c>
      <c r="W35" s="3">
        <v>0.45600000000000002</v>
      </c>
      <c r="X35" s="3">
        <v>-17.678750000000001</v>
      </c>
      <c r="Y35" s="8">
        <v>0.40699999999999997</v>
      </c>
      <c r="Z35" s="8">
        <v>-29.910333333333337</v>
      </c>
      <c r="AA35" s="10">
        <v>0.308</v>
      </c>
      <c r="AB35" s="8">
        <v>-23.641000000000005</v>
      </c>
      <c r="AC35" s="15">
        <v>0.39400000000000002</v>
      </c>
      <c r="AD35" s="3">
        <v>-28.223000000000006</v>
      </c>
      <c r="AE35" s="15">
        <v>0.372</v>
      </c>
      <c r="AF35" s="18">
        <v>-32.195000000000007</v>
      </c>
      <c r="AG35" s="15">
        <v>0.36399999999999999</v>
      </c>
      <c r="AH35" s="3">
        <v>-23.253</v>
      </c>
      <c r="AI35" s="16">
        <v>0.60899999999999999</v>
      </c>
      <c r="AJ35" s="3">
        <v>-27.125000000000004</v>
      </c>
      <c r="AP35" s="4">
        <v>0.83599999999999997</v>
      </c>
      <c r="AQ35" s="3">
        <v>-26.196600000000007</v>
      </c>
    </row>
    <row r="36" spans="3:43">
      <c r="C36" s="8">
        <v>0.63200000000000001</v>
      </c>
      <c r="D36" s="8">
        <v>-28.085999999999999</v>
      </c>
      <c r="E36" s="15">
        <v>0.53300000000000003</v>
      </c>
      <c r="F36" s="3">
        <v>-24.473800000000008</v>
      </c>
      <c r="G36" s="3">
        <v>0.59499999999999997</v>
      </c>
      <c r="H36" s="3">
        <v>-27.1495</v>
      </c>
      <c r="I36" s="8">
        <v>1.087</v>
      </c>
      <c r="J36" s="8">
        <v>-26.75825</v>
      </c>
      <c r="K36" s="23">
        <v>0.44500000000000001</v>
      </c>
      <c r="L36" s="19">
        <v>-27.2225</v>
      </c>
      <c r="M36" s="15">
        <v>0.61099999999999999</v>
      </c>
      <c r="N36" s="3">
        <v>-28.393399999999996</v>
      </c>
      <c r="Q36" s="8">
        <v>0.57999999999999996</v>
      </c>
      <c r="R36" s="8">
        <v>-22.905200000000001</v>
      </c>
      <c r="S36" s="4">
        <v>0.55700000000000005</v>
      </c>
      <c r="T36" s="3">
        <v>-25.331200000000003</v>
      </c>
      <c r="U36" s="3">
        <v>0.66300000000000003</v>
      </c>
      <c r="V36" s="3">
        <v>-23.47525000000001</v>
      </c>
      <c r="W36" s="3">
        <v>0.45800000000000002</v>
      </c>
      <c r="X36" s="3">
        <v>-23.997000000000003</v>
      </c>
      <c r="Y36" s="18">
        <v>0.42699999999999999</v>
      </c>
      <c r="Z36" s="18">
        <v>-24.475500000000004</v>
      </c>
      <c r="AA36" s="17">
        <v>0.311</v>
      </c>
      <c r="AB36" s="18">
        <v>-22.33280000000001</v>
      </c>
      <c r="AC36" s="15">
        <v>0.40100000000000002</v>
      </c>
      <c r="AD36" s="3">
        <v>-27.97775</v>
      </c>
      <c r="AE36" s="3">
        <v>0.378</v>
      </c>
      <c r="AF36" s="8">
        <v>-24.574000000000005</v>
      </c>
      <c r="AG36" s="15">
        <v>0.375</v>
      </c>
      <c r="AH36" s="3">
        <v>-21.190600000000011</v>
      </c>
      <c r="AI36" s="16">
        <v>0.61199999999999999</v>
      </c>
      <c r="AJ36" s="3">
        <v>-24.800599999999999</v>
      </c>
      <c r="AP36" s="16">
        <v>0.86199999999999999</v>
      </c>
      <c r="AQ36" s="15">
        <v>-29.188600000000008</v>
      </c>
    </row>
    <row r="37" spans="3:43">
      <c r="C37" s="8">
        <v>0.73299999999999998</v>
      </c>
      <c r="D37" s="8">
        <v>-25.891999999999999</v>
      </c>
      <c r="E37" s="15">
        <v>0.53400000000000003</v>
      </c>
      <c r="F37" s="3">
        <v>-26.186600000000006</v>
      </c>
      <c r="G37" s="3">
        <v>0.60599999999999998</v>
      </c>
      <c r="H37" s="3">
        <v>-26.087800000000001</v>
      </c>
      <c r="I37" s="8">
        <v>0.46500000000000002</v>
      </c>
      <c r="J37" s="8">
        <v>-24.440249999999999</v>
      </c>
      <c r="K37" s="3">
        <v>0.45500000000000002</v>
      </c>
      <c r="L37" s="3">
        <v>-22.306999999999999</v>
      </c>
      <c r="M37" s="15">
        <v>0.626</v>
      </c>
      <c r="N37" s="3">
        <v>-26.670499999999997</v>
      </c>
      <c r="Q37" s="24">
        <v>0.68200000000000005</v>
      </c>
      <c r="R37" s="8">
        <v>-25.236999999999998</v>
      </c>
      <c r="S37" s="4">
        <v>0.56999999999999995</v>
      </c>
      <c r="T37" s="3">
        <v>-25.7882</v>
      </c>
      <c r="U37" s="3">
        <v>0.67200000000000004</v>
      </c>
      <c r="V37" s="3">
        <v>-23.160599999999999</v>
      </c>
      <c r="W37" s="3">
        <v>0.46600000000000003</v>
      </c>
      <c r="X37" s="3">
        <v>-19.683750000000007</v>
      </c>
      <c r="Y37" s="8">
        <v>0.435</v>
      </c>
      <c r="Z37" s="8">
        <v>-22.846400000000003</v>
      </c>
      <c r="AA37" s="10">
        <v>0.318</v>
      </c>
      <c r="AB37" s="8">
        <v>-25.291499999999999</v>
      </c>
      <c r="AC37" s="15">
        <v>0.41599999999999998</v>
      </c>
      <c r="AD37" s="3">
        <v>-25.693250000000006</v>
      </c>
      <c r="AE37" s="3">
        <v>0.379</v>
      </c>
      <c r="AF37" s="8">
        <v>-28.832000000000004</v>
      </c>
      <c r="AG37" s="15">
        <v>0.40699999999999997</v>
      </c>
      <c r="AH37" s="3">
        <v>-26.533400000000011</v>
      </c>
      <c r="AI37" s="16">
        <v>0.63400000000000001</v>
      </c>
      <c r="AJ37" s="3">
        <v>-24.344000000000005</v>
      </c>
      <c r="AP37" s="16">
        <v>0.89300000000000002</v>
      </c>
      <c r="AQ37" s="15">
        <v>-29.613999999999997</v>
      </c>
    </row>
    <row r="38" spans="3:43">
      <c r="C38" s="3">
        <v>0.76900000000000002</v>
      </c>
      <c r="D38" s="3">
        <v>-23.900600000000001</v>
      </c>
      <c r="E38" s="15">
        <v>0.57699999999999996</v>
      </c>
      <c r="F38" s="3">
        <v>-27.635500000000008</v>
      </c>
      <c r="G38" s="23">
        <v>0.61099999999999999</v>
      </c>
      <c r="H38" s="3">
        <v>-26.4312</v>
      </c>
      <c r="K38" s="3">
        <v>0.47</v>
      </c>
      <c r="L38" s="3">
        <v>-24.4986</v>
      </c>
      <c r="M38" s="15">
        <v>0.66100000000000003</v>
      </c>
      <c r="N38" s="3">
        <v>-23.329200000000004</v>
      </c>
      <c r="Q38" s="8">
        <v>0.88700000000000001</v>
      </c>
      <c r="R38" s="8">
        <v>-22.8902</v>
      </c>
      <c r="S38" s="4">
        <v>0.57299999999999995</v>
      </c>
      <c r="T38" s="3">
        <v>-28.551600000000004</v>
      </c>
      <c r="U38" s="3">
        <v>0.67300000000000004</v>
      </c>
      <c r="V38" s="3">
        <v>-27.413200000000007</v>
      </c>
      <c r="W38" s="3">
        <v>0.48399999999999999</v>
      </c>
      <c r="X38" s="3">
        <v>-20.633400000000002</v>
      </c>
      <c r="Y38" s="18">
        <v>0.44800000000000001</v>
      </c>
      <c r="Z38" s="18">
        <v>-22.290999999999997</v>
      </c>
      <c r="AA38" s="17">
        <v>0.33200000000000002</v>
      </c>
      <c r="AB38" s="18">
        <v>-25.561500000000002</v>
      </c>
      <c r="AC38" s="15">
        <v>0.48099999999999998</v>
      </c>
      <c r="AD38" s="3">
        <v>-26.874749999999999</v>
      </c>
      <c r="AE38" s="3">
        <v>0.40100000000000002</v>
      </c>
      <c r="AF38" s="8">
        <v>-27.962000000000003</v>
      </c>
      <c r="AG38" s="15">
        <v>0.42299999999999999</v>
      </c>
      <c r="AH38" s="3">
        <v>-22.94</v>
      </c>
      <c r="AI38" s="16">
        <v>0.65400000000000003</v>
      </c>
      <c r="AJ38" s="3">
        <v>-22.113599999999998</v>
      </c>
      <c r="AP38" s="4">
        <v>0.99099999999999999</v>
      </c>
      <c r="AQ38" s="3">
        <v>-28.046800000000005</v>
      </c>
    </row>
    <row r="39" spans="3:43">
      <c r="C39" s="3">
        <v>0.84399999999999997</v>
      </c>
      <c r="D39" s="3">
        <v>-23.457799999999999</v>
      </c>
      <c r="E39" s="15">
        <v>0.59799999999999998</v>
      </c>
      <c r="F39" s="3">
        <v>-28.981500000000004</v>
      </c>
      <c r="G39" s="3">
        <v>0.63400000000000001</v>
      </c>
      <c r="H39" s="3">
        <v>-28.764500000000002</v>
      </c>
      <c r="K39" s="3">
        <v>0.48799999999999999</v>
      </c>
      <c r="L39" s="3">
        <v>-25.775600000000001</v>
      </c>
      <c r="M39" s="15">
        <v>0.74</v>
      </c>
      <c r="N39" s="3">
        <v>-23.451399999999996</v>
      </c>
      <c r="Q39" s="8">
        <v>0.89100000000000001</v>
      </c>
      <c r="R39" s="8">
        <v>-23.996200000000002</v>
      </c>
      <c r="S39" s="4">
        <v>0.58299999999999996</v>
      </c>
      <c r="T39" s="3">
        <v>-26.3752</v>
      </c>
      <c r="U39" s="3">
        <v>0.68899999999999995</v>
      </c>
      <c r="V39" s="3">
        <v>-30.185600000000001</v>
      </c>
      <c r="W39" s="3">
        <v>0.48399999999999999</v>
      </c>
      <c r="X39" s="3">
        <v>-21.954333333333338</v>
      </c>
      <c r="Y39" s="18">
        <v>0.45</v>
      </c>
      <c r="Z39" s="18">
        <v>-21.822999999999997</v>
      </c>
      <c r="AA39" s="10">
        <v>0.33500000000000002</v>
      </c>
      <c r="AB39" s="8">
        <v>-26.999499999999998</v>
      </c>
      <c r="AC39" s="15">
        <v>0.48599999999999999</v>
      </c>
      <c r="AD39" s="3">
        <v>-25.922600000000003</v>
      </c>
      <c r="AE39" s="15">
        <v>0.40200000000000002</v>
      </c>
      <c r="AF39" s="18">
        <v>-25.629800000000007</v>
      </c>
      <c r="AG39" s="15">
        <v>0.434</v>
      </c>
      <c r="AH39" s="3">
        <v>-23.8675</v>
      </c>
      <c r="AI39" s="16">
        <v>0.68600000000000005</v>
      </c>
      <c r="AJ39" s="3">
        <v>-23.4056</v>
      </c>
      <c r="AP39" s="20">
        <v>1.226</v>
      </c>
      <c r="AQ39" s="21">
        <v>-30.642600000000009</v>
      </c>
    </row>
    <row r="40" spans="3:43">
      <c r="C40" s="8">
        <v>0.86199999999999999</v>
      </c>
      <c r="D40" s="8">
        <v>-26.9406</v>
      </c>
      <c r="E40" s="15">
        <v>0.60199999999999998</v>
      </c>
      <c r="F40" s="3">
        <v>-25.706800000000008</v>
      </c>
      <c r="G40" s="3">
        <v>0.67300000000000004</v>
      </c>
      <c r="H40" s="3">
        <v>-26.665500000000002</v>
      </c>
      <c r="K40" s="23">
        <v>0.49199999999999999</v>
      </c>
      <c r="L40" s="3">
        <v>-28.75675</v>
      </c>
      <c r="M40" s="15">
        <v>0.77200000000000002</v>
      </c>
      <c r="N40" s="3">
        <v>-27.277000000000005</v>
      </c>
      <c r="Q40" s="8">
        <v>1.0169999999999999</v>
      </c>
      <c r="R40" s="8">
        <v>-23.6982</v>
      </c>
      <c r="S40" s="4">
        <v>0.58699999999999997</v>
      </c>
      <c r="T40" s="3">
        <v>-26.202600000000004</v>
      </c>
      <c r="U40" s="3">
        <v>0.70199999999999996</v>
      </c>
      <c r="V40" s="3">
        <v>-20.759800000000002</v>
      </c>
      <c r="W40" s="3">
        <v>0.49199999999999999</v>
      </c>
      <c r="X40" s="3">
        <v>-20.824400000000001</v>
      </c>
      <c r="Y40" s="8">
        <v>0.45700000000000002</v>
      </c>
      <c r="Z40" s="8">
        <v>-23.561400000000003</v>
      </c>
      <c r="AA40" s="17">
        <v>0.35499999999999998</v>
      </c>
      <c r="AB40" s="18">
        <v>-23.654500000000002</v>
      </c>
      <c r="AC40" s="15">
        <v>0.499</v>
      </c>
      <c r="AD40" s="3">
        <v>-28.259200000000007</v>
      </c>
      <c r="AE40" s="3">
        <v>0.40300000000000002</v>
      </c>
      <c r="AF40" s="8">
        <v>-27.899600000000007</v>
      </c>
      <c r="AG40" s="15">
        <v>0.47499999999999998</v>
      </c>
      <c r="AH40" s="3">
        <v>-24.379600000000011</v>
      </c>
      <c r="AI40" s="16">
        <v>0.72399999999999998</v>
      </c>
      <c r="AJ40" s="3">
        <v>-24.190000000000005</v>
      </c>
      <c r="AP40" s="4">
        <v>1.45</v>
      </c>
      <c r="AQ40" s="3">
        <v>-29.298800000000007</v>
      </c>
    </row>
    <row r="41" spans="3:43">
      <c r="C41" s="23">
        <v>0.875</v>
      </c>
      <c r="D41" s="3">
        <v>-25.8492</v>
      </c>
      <c r="E41" s="15">
        <v>0.63100000000000001</v>
      </c>
      <c r="F41" s="3">
        <v>-25.533500000000007</v>
      </c>
      <c r="G41" s="3">
        <v>0.92</v>
      </c>
      <c r="H41" s="3">
        <v>-27.45025</v>
      </c>
      <c r="K41" s="3">
        <v>0.496</v>
      </c>
      <c r="L41" s="3">
        <v>-27.104800000000001</v>
      </c>
      <c r="M41" s="15">
        <v>0.77300000000000002</v>
      </c>
      <c r="N41" s="3">
        <v>-25.844499999999996</v>
      </c>
      <c r="Q41" s="24">
        <v>1.1479999999999999</v>
      </c>
      <c r="R41" s="8">
        <v>-23.227</v>
      </c>
      <c r="S41" s="4">
        <v>0.58899999999999997</v>
      </c>
      <c r="T41" s="3">
        <v>-27.415200000000002</v>
      </c>
      <c r="U41" s="3">
        <v>0.73699999999999999</v>
      </c>
      <c r="V41" s="3">
        <v>-23.883800000000001</v>
      </c>
      <c r="W41" s="3">
        <v>0.49399999999999999</v>
      </c>
      <c r="X41" s="3">
        <v>-21.588750000000008</v>
      </c>
      <c r="Y41" s="8">
        <v>0.46800000000000003</v>
      </c>
      <c r="Z41" s="8">
        <v>-22.282400000000003</v>
      </c>
      <c r="AA41" s="17">
        <v>0.36899999999999999</v>
      </c>
      <c r="AB41" s="18">
        <v>-22.8995</v>
      </c>
      <c r="AC41" s="15">
        <v>0.54400000000000004</v>
      </c>
      <c r="AD41" s="3">
        <v>-24.87575</v>
      </c>
      <c r="AE41" s="3">
        <v>0.41599999999999998</v>
      </c>
      <c r="AF41" s="8">
        <v>-27.136000000000003</v>
      </c>
      <c r="AG41" s="15">
        <v>0.47699999999999998</v>
      </c>
      <c r="AH41" s="3">
        <v>-19.02160000000001</v>
      </c>
      <c r="AI41" s="16">
        <v>0.76400000000000001</v>
      </c>
      <c r="AJ41" s="3">
        <v>-23.824200000000012</v>
      </c>
      <c r="AP41" s="4">
        <v>1.5640000000000001</v>
      </c>
      <c r="AQ41" s="3">
        <v>-30.282800000000005</v>
      </c>
    </row>
    <row r="42" spans="3:43">
      <c r="C42" s="3">
        <v>0.88300000000000001</v>
      </c>
      <c r="D42" s="3">
        <v>-25.901800000000001</v>
      </c>
      <c r="E42" s="15">
        <v>0.64400000000000002</v>
      </c>
      <c r="F42" s="3">
        <v>-27.435200000000002</v>
      </c>
      <c r="G42" s="3">
        <v>0.98799999999999999</v>
      </c>
      <c r="H42" s="19">
        <v>-25.793399999999998</v>
      </c>
      <c r="K42" s="23">
        <v>0.505</v>
      </c>
      <c r="L42" s="3">
        <v>-26.1465</v>
      </c>
      <c r="M42" s="15">
        <v>0.79100000000000004</v>
      </c>
      <c r="N42" s="3">
        <v>-24.181399999999996</v>
      </c>
      <c r="Q42" s="8">
        <v>1.194</v>
      </c>
      <c r="R42" s="8">
        <v>-23.3612</v>
      </c>
      <c r="S42" s="4">
        <v>0.60399999999999998</v>
      </c>
      <c r="T42" s="3">
        <v>-26.549000000000003</v>
      </c>
      <c r="U42" s="3">
        <v>0.74299999999999999</v>
      </c>
      <c r="V42" s="3">
        <v>-22.5258</v>
      </c>
      <c r="W42" s="3">
        <v>0.50700000000000001</v>
      </c>
      <c r="X42" s="3">
        <v>-21.532400000000003</v>
      </c>
      <c r="Y42" s="8">
        <v>0.47299999999999998</v>
      </c>
      <c r="Z42" s="8">
        <v>-27.352333333333338</v>
      </c>
      <c r="AA42" s="10">
        <v>0.39400000000000002</v>
      </c>
      <c r="AB42" s="8">
        <v>-26.036000000000005</v>
      </c>
      <c r="AC42" s="15">
        <v>0.55000000000000004</v>
      </c>
      <c r="AD42" s="3">
        <v>-25.644250000000007</v>
      </c>
      <c r="AE42" s="15">
        <v>0.41899999999999998</v>
      </c>
      <c r="AF42" s="18">
        <v>-24.232800000000005</v>
      </c>
      <c r="AG42" s="15">
        <v>0.49099999999999999</v>
      </c>
      <c r="AH42" s="3">
        <v>-23.455750000000005</v>
      </c>
      <c r="AI42" s="16">
        <v>0.77500000000000002</v>
      </c>
      <c r="AJ42" s="3">
        <v>-24.017000000000003</v>
      </c>
      <c r="AP42" s="4">
        <v>1.887</v>
      </c>
      <c r="AQ42" s="3">
        <v>-29.921800000000005</v>
      </c>
    </row>
    <row r="43" spans="3:43">
      <c r="C43" s="3">
        <v>1.0429999999999999</v>
      </c>
      <c r="D43" s="3">
        <v>-28.192799999999998</v>
      </c>
      <c r="E43" s="15">
        <v>0.754</v>
      </c>
      <c r="F43" s="3">
        <v>-26.327600000000007</v>
      </c>
      <c r="G43" s="3">
        <v>1.2330000000000001</v>
      </c>
      <c r="H43" s="19">
        <v>-26.503399999999999</v>
      </c>
      <c r="K43" s="3">
        <v>0.52300000000000002</v>
      </c>
      <c r="L43" s="3">
        <v>-24.871600000000001</v>
      </c>
      <c r="M43" s="15">
        <v>0.82099999999999995</v>
      </c>
      <c r="N43" s="3">
        <v>-23.805750000000007</v>
      </c>
      <c r="Q43" s="8">
        <v>1.2649999999999999</v>
      </c>
      <c r="R43" s="8">
        <v>-24.0688</v>
      </c>
      <c r="S43" s="4">
        <v>0.61399999999999999</v>
      </c>
      <c r="T43" s="3">
        <v>-24.910000000000004</v>
      </c>
      <c r="U43" s="3">
        <v>0.751</v>
      </c>
      <c r="V43" s="3">
        <v>-24.229200000000006</v>
      </c>
      <c r="W43" s="3">
        <v>0.50800000000000001</v>
      </c>
      <c r="X43" s="3">
        <v>-24.152200000000004</v>
      </c>
      <c r="Y43" s="8">
        <v>0.495</v>
      </c>
      <c r="Z43" s="8">
        <v>-25.282799999999995</v>
      </c>
      <c r="AA43" s="10">
        <v>0.41599999999999998</v>
      </c>
      <c r="AB43" s="8">
        <v>-26.023400000000002</v>
      </c>
      <c r="AC43" s="15">
        <v>0.56799999999999995</v>
      </c>
      <c r="AD43" s="3">
        <v>-28.457400000000003</v>
      </c>
      <c r="AE43" s="15">
        <v>0.42199999999999999</v>
      </c>
      <c r="AF43" s="18">
        <v>-29.167800000000007</v>
      </c>
      <c r="AG43" s="15">
        <v>0.502</v>
      </c>
      <c r="AH43" s="3">
        <v>-23.267000000000003</v>
      </c>
      <c r="AI43" s="16">
        <v>0.77700000000000002</v>
      </c>
      <c r="AJ43" s="3">
        <v>-22.227399999999999</v>
      </c>
      <c r="AP43" s="4">
        <v>1.893</v>
      </c>
      <c r="AQ43" s="3">
        <v>-31.834800000000008</v>
      </c>
    </row>
    <row r="44" spans="3:43">
      <c r="C44" s="8">
        <v>1.097</v>
      </c>
      <c r="D44" s="8">
        <v>-27.638000000000002</v>
      </c>
      <c r="E44" s="15">
        <v>0.77700000000000002</v>
      </c>
      <c r="F44" s="3">
        <v>-28.111000000000004</v>
      </c>
      <c r="G44" s="3">
        <v>1.444</v>
      </c>
      <c r="H44" s="3">
        <v>-27.035333333333298</v>
      </c>
      <c r="K44" s="23">
        <v>0.52700000000000002</v>
      </c>
      <c r="L44" s="3">
        <v>-26.567399999999999</v>
      </c>
      <c r="M44" s="15">
        <v>0.93200000000000005</v>
      </c>
      <c r="N44" s="3">
        <v>-27.132499999999997</v>
      </c>
      <c r="S44" s="4">
        <v>0.622</v>
      </c>
      <c r="T44" s="3">
        <v>-27.092600000000001</v>
      </c>
      <c r="U44" s="3">
        <v>0.752</v>
      </c>
      <c r="V44" s="3">
        <v>-23.301600000000011</v>
      </c>
      <c r="W44" s="3">
        <v>0.53400000000000003</v>
      </c>
      <c r="X44" s="3">
        <v>-22.966750000000005</v>
      </c>
      <c r="Y44" s="18">
        <v>0.51</v>
      </c>
      <c r="Z44" s="18">
        <v>-20.825999999999997</v>
      </c>
      <c r="AA44" s="10">
        <v>0.42799999999999999</v>
      </c>
      <c r="AB44" s="8">
        <v>-27.861499999999999</v>
      </c>
      <c r="AC44" s="15">
        <v>0.57399999999999995</v>
      </c>
      <c r="AD44" s="3">
        <v>-27.124000000000006</v>
      </c>
      <c r="AE44" s="3">
        <v>0.42199999999999999</v>
      </c>
      <c r="AF44" s="8">
        <v>-31.073000000000008</v>
      </c>
      <c r="AG44" s="15">
        <v>0.50700000000000001</v>
      </c>
      <c r="AH44" s="3">
        <v>-21.554600000000008</v>
      </c>
      <c r="AI44" s="16">
        <v>0.83</v>
      </c>
      <c r="AJ44" s="3">
        <v>-26.594399999999997</v>
      </c>
      <c r="AP44" s="16">
        <v>2.2959999999999998</v>
      </c>
      <c r="AQ44" s="15">
        <v>-30.981999999999999</v>
      </c>
    </row>
    <row r="45" spans="3:43">
      <c r="C45" s="8">
        <v>1.143</v>
      </c>
      <c r="D45" s="8">
        <v>-27.495999999999999</v>
      </c>
      <c r="E45" s="15">
        <v>0.86099999999999999</v>
      </c>
      <c r="F45" s="3">
        <v>-26.633500000000009</v>
      </c>
      <c r="G45" s="3">
        <v>1.716</v>
      </c>
      <c r="H45" s="19">
        <v>-26.3794</v>
      </c>
      <c r="K45" s="23">
        <v>0.55900000000000005</v>
      </c>
      <c r="L45" s="3">
        <v>-26.734500000000001</v>
      </c>
      <c r="M45" s="15">
        <v>1.034</v>
      </c>
      <c r="N45" s="3">
        <v>-24.540750000000006</v>
      </c>
      <c r="S45" s="4">
        <v>0.624</v>
      </c>
      <c r="T45" s="3">
        <v>-25.601200000000006</v>
      </c>
      <c r="U45" s="3">
        <v>0.77500000000000002</v>
      </c>
      <c r="V45" s="3">
        <v>-25.658800000000003</v>
      </c>
      <c r="W45" s="3">
        <v>0.56100000000000005</v>
      </c>
      <c r="X45" s="3">
        <v>-20.752600000000005</v>
      </c>
      <c r="Y45" s="18">
        <v>0.54200000000000004</v>
      </c>
      <c r="Z45" s="18">
        <v>-22.347500000000004</v>
      </c>
      <c r="AA45" s="10">
        <v>0.45200000000000001</v>
      </c>
      <c r="AB45" s="8">
        <v>-23.002800000000008</v>
      </c>
      <c r="AC45" s="15">
        <v>0.58399999999999996</v>
      </c>
      <c r="AD45" s="3">
        <v>-26.569600000000005</v>
      </c>
      <c r="AE45" s="3">
        <v>0.433</v>
      </c>
      <c r="AF45" s="8">
        <v>-24.414000000000005</v>
      </c>
      <c r="AG45" s="15">
        <v>0.52100000000000002</v>
      </c>
      <c r="AH45" s="3">
        <v>-24.458400000000008</v>
      </c>
      <c r="AI45" s="16">
        <v>0.83099999999999996</v>
      </c>
      <c r="AJ45" s="3">
        <v>-24.043399999999998</v>
      </c>
    </row>
    <row r="46" spans="3:43">
      <c r="C46" s="23">
        <v>1.268</v>
      </c>
      <c r="D46" s="3">
        <v>-25.296199999999999</v>
      </c>
      <c r="E46" s="15">
        <v>1.1000000000000001</v>
      </c>
      <c r="F46" s="3">
        <v>-26.593600000000006</v>
      </c>
      <c r="K46" s="3">
        <v>0.64400000000000002</v>
      </c>
      <c r="L46" s="3">
        <v>-23.180800000000001</v>
      </c>
      <c r="M46" s="15">
        <v>1.2070000000000001</v>
      </c>
      <c r="N46" s="3">
        <v>-24.166399999999996</v>
      </c>
      <c r="S46" s="4">
        <v>0.64800000000000002</v>
      </c>
      <c r="T46" s="3">
        <v>-25.789600000000004</v>
      </c>
      <c r="U46" s="3">
        <v>0.77600000000000002</v>
      </c>
      <c r="V46" s="3">
        <v>-23.6736</v>
      </c>
      <c r="W46" s="3">
        <v>0.57599999999999996</v>
      </c>
      <c r="X46" s="3">
        <v>-24.348800000000004</v>
      </c>
      <c r="Y46" s="8">
        <v>0.56899999999999995</v>
      </c>
      <c r="Z46" s="8">
        <v>-23.299400000000002</v>
      </c>
      <c r="AA46" s="10">
        <v>0.47599999999999998</v>
      </c>
      <c r="AB46" s="8">
        <v>-25.826499999999999</v>
      </c>
      <c r="AC46" s="15">
        <v>0.59599999999999997</v>
      </c>
      <c r="AD46" s="3">
        <v>-26.151250000000005</v>
      </c>
      <c r="AE46" s="3">
        <v>0.44</v>
      </c>
      <c r="AF46" s="8">
        <v>-24.224600000000009</v>
      </c>
      <c r="AG46" s="15">
        <v>0.55200000000000005</v>
      </c>
      <c r="AH46" s="3">
        <v>-27.769499999999997</v>
      </c>
      <c r="AI46" s="16">
        <v>0.86899999999999999</v>
      </c>
      <c r="AJ46" s="3">
        <v>-25.078599999999998</v>
      </c>
    </row>
    <row r="47" spans="3:43">
      <c r="C47" s="3">
        <v>1.9930000000000001</v>
      </c>
      <c r="D47" s="3">
        <v>-25.534800000000001</v>
      </c>
      <c r="E47" s="15">
        <v>1.107</v>
      </c>
      <c r="F47" s="3">
        <v>-27.777600000000007</v>
      </c>
      <c r="K47" s="23">
        <v>0.66400000000000003</v>
      </c>
      <c r="L47" s="3">
        <v>-26.69575</v>
      </c>
      <c r="M47" s="15">
        <v>1.234</v>
      </c>
      <c r="N47" s="3">
        <v>-23.790399999999995</v>
      </c>
      <c r="S47" s="4">
        <v>0.66400000000000003</v>
      </c>
      <c r="T47" s="3">
        <v>-25.780400000000004</v>
      </c>
      <c r="U47" s="3">
        <v>0.79100000000000004</v>
      </c>
      <c r="V47" s="3">
        <v>-21.155250000000009</v>
      </c>
      <c r="W47" s="3">
        <v>0.57699999999999996</v>
      </c>
      <c r="X47" s="3">
        <v>-21.641400000000001</v>
      </c>
      <c r="Y47" s="18">
        <v>0.58799999999999997</v>
      </c>
      <c r="Z47" s="18">
        <v>-25.221999999999998</v>
      </c>
      <c r="AA47" s="10">
        <v>0.48299999999999998</v>
      </c>
      <c r="AB47" s="8">
        <v>-27.890600000000006</v>
      </c>
      <c r="AC47" s="15">
        <v>0.61899999999999999</v>
      </c>
      <c r="AD47" s="3">
        <v>-25.617500000000003</v>
      </c>
      <c r="AE47" s="3">
        <v>0.47599999999999998</v>
      </c>
      <c r="AF47" s="8">
        <v>-30.596000000000004</v>
      </c>
      <c r="AG47" s="15">
        <v>0.57699999999999996</v>
      </c>
      <c r="AH47" s="3">
        <v>-21.224600000000009</v>
      </c>
      <c r="AI47" s="16">
        <v>0.879</v>
      </c>
      <c r="AJ47" s="3">
        <v>-27.084599999999998</v>
      </c>
    </row>
    <row r="48" spans="3:43">
      <c r="C48" s="8">
        <v>2.5230000000000001</v>
      </c>
      <c r="D48" s="8">
        <v>-25.921600000000002</v>
      </c>
      <c r="E48" s="15">
        <v>1.109</v>
      </c>
      <c r="F48" s="3">
        <v>-24.755200000000002</v>
      </c>
      <c r="K48" s="23">
        <v>0.69499999999999995</v>
      </c>
      <c r="L48" s="3">
        <v>-25.4575</v>
      </c>
      <c r="M48" s="15">
        <v>1.4710000000000001</v>
      </c>
      <c r="N48" s="3">
        <v>-25.648750000000007</v>
      </c>
      <c r="S48" s="4">
        <v>0.67600000000000005</v>
      </c>
      <c r="T48" s="3">
        <v>-24.243000000000006</v>
      </c>
      <c r="U48" s="3">
        <v>0.80900000000000005</v>
      </c>
      <c r="V48" s="3">
        <v>-25.938200000000005</v>
      </c>
      <c r="W48" s="3">
        <v>0.58299999999999996</v>
      </c>
      <c r="X48" s="3">
        <v>-19.784750000000003</v>
      </c>
      <c r="Y48" s="8">
        <v>0.58899999999999997</v>
      </c>
      <c r="Z48" s="8">
        <v>-22.628799999999998</v>
      </c>
      <c r="AA48" s="17">
        <v>0.50600000000000001</v>
      </c>
      <c r="AB48" s="18">
        <v>-26.210000000000004</v>
      </c>
      <c r="AC48" s="15">
        <v>0.621</v>
      </c>
      <c r="AD48" s="3">
        <v>-25.988200000000006</v>
      </c>
      <c r="AE48" s="3">
        <v>0.48599999999999999</v>
      </c>
      <c r="AF48" s="8">
        <v>-29.408600000000007</v>
      </c>
      <c r="AG48" s="15">
        <v>0.58699999999999997</v>
      </c>
      <c r="AH48" s="3">
        <v>-18.731499999999997</v>
      </c>
      <c r="AI48" s="16">
        <v>0.95799999999999996</v>
      </c>
      <c r="AJ48" s="3">
        <v>-22.716399999999997</v>
      </c>
    </row>
    <row r="49" spans="3:36">
      <c r="C49" s="3">
        <v>3.4340000000000002</v>
      </c>
      <c r="D49" s="3">
        <v>-26.290600000000001</v>
      </c>
      <c r="E49" s="15">
        <v>1.139</v>
      </c>
      <c r="F49" s="3">
        <v>-27.045000000000005</v>
      </c>
      <c r="K49" s="3">
        <v>0.69599999999999995</v>
      </c>
      <c r="L49" s="3">
        <v>-23.390599999999999</v>
      </c>
      <c r="M49" s="15">
        <v>1.5269999999999999</v>
      </c>
      <c r="N49" s="3">
        <v>-27.220750000000006</v>
      </c>
      <c r="S49" s="4">
        <v>0.69</v>
      </c>
      <c r="T49" s="3">
        <v>-27.396200000000007</v>
      </c>
      <c r="U49" s="3">
        <v>0.84399999999999997</v>
      </c>
      <c r="V49" s="3">
        <v>-19.639800000000005</v>
      </c>
      <c r="W49" s="3">
        <v>0.59199999999999997</v>
      </c>
      <c r="X49" s="3">
        <v>-16.869399999999999</v>
      </c>
      <c r="Y49" s="8">
        <v>0.59</v>
      </c>
      <c r="Z49" s="8">
        <v>-23.644333333333336</v>
      </c>
      <c r="AA49" s="10">
        <v>0.52</v>
      </c>
      <c r="AB49" s="8">
        <v>-25.118600000000004</v>
      </c>
      <c r="AC49" s="15">
        <v>0.622</v>
      </c>
      <c r="AD49" s="3">
        <v>-27.051600000000004</v>
      </c>
      <c r="AE49" s="15">
        <v>0.48899999999999999</v>
      </c>
      <c r="AF49" s="18">
        <v>-26.423000000000005</v>
      </c>
      <c r="AG49" s="15">
        <v>0.61</v>
      </c>
      <c r="AH49" s="3">
        <v>-24.480750000000004</v>
      </c>
      <c r="AI49" s="16">
        <v>1</v>
      </c>
      <c r="AJ49" s="3">
        <v>-24.081000000000007</v>
      </c>
    </row>
    <row r="50" spans="3:36">
      <c r="E50" s="15">
        <v>1.1539999999999999</v>
      </c>
      <c r="F50" s="3">
        <v>-27.203600000000005</v>
      </c>
      <c r="K50" s="3">
        <v>0.70499999999999996</v>
      </c>
      <c r="L50" s="3">
        <v>-23.444800000000001</v>
      </c>
      <c r="S50" s="4">
        <v>0.71799999999999997</v>
      </c>
      <c r="T50" s="3">
        <v>-24.195000000000004</v>
      </c>
      <c r="U50" s="3">
        <v>0.84899999999999998</v>
      </c>
      <c r="V50" s="3">
        <v>-23.583600000000011</v>
      </c>
      <c r="W50" s="3">
        <v>0.59299999999999997</v>
      </c>
      <c r="X50" s="3">
        <v>-20.874750000000002</v>
      </c>
      <c r="Y50" s="18">
        <v>0.6</v>
      </c>
      <c r="Z50" s="18">
        <v>-18.005500000000005</v>
      </c>
      <c r="AA50" s="10">
        <v>0.52600000000000002</v>
      </c>
      <c r="AB50" s="8">
        <v>-24.748000000000005</v>
      </c>
      <c r="AC50" s="15">
        <v>0.626</v>
      </c>
      <c r="AD50" s="3">
        <v>-27.036600000000004</v>
      </c>
      <c r="AE50" s="15">
        <v>0.50700000000000001</v>
      </c>
      <c r="AF50" s="18">
        <v>-27.783800000000006</v>
      </c>
      <c r="AG50" s="15">
        <v>0.67800000000000005</v>
      </c>
      <c r="AH50" s="3">
        <v>-22.937000000000001</v>
      </c>
      <c r="AI50" s="16">
        <v>1.0289999999999999</v>
      </c>
      <c r="AJ50" s="3">
        <v>-25.119000000000003</v>
      </c>
    </row>
    <row r="51" spans="3:36">
      <c r="E51" s="15">
        <v>1.258</v>
      </c>
      <c r="F51" s="3">
        <v>-26.477600000000006</v>
      </c>
      <c r="K51" s="3">
        <v>0.71599999999999997</v>
      </c>
      <c r="L51" s="3">
        <v>-25.312999999999999</v>
      </c>
      <c r="S51" s="4">
        <v>0.72</v>
      </c>
      <c r="T51" s="3">
        <v>-26.724800000000005</v>
      </c>
      <c r="U51" s="3">
        <v>0.86399999999999999</v>
      </c>
      <c r="V51" s="3">
        <v>-22.869400000000006</v>
      </c>
      <c r="W51" s="3">
        <v>0.61</v>
      </c>
      <c r="X51" s="3">
        <v>-22.200750000000003</v>
      </c>
      <c r="Y51" s="8">
        <v>0.60799999999999998</v>
      </c>
      <c r="Z51" s="8">
        <v>-19.524000000000008</v>
      </c>
      <c r="AA51" s="10">
        <v>0.54500000000000004</v>
      </c>
      <c r="AB51" s="8">
        <v>-27.085000000000004</v>
      </c>
      <c r="AC51" s="15">
        <v>0.63800000000000001</v>
      </c>
      <c r="AD51" s="3">
        <v>-30.389400000000002</v>
      </c>
      <c r="AE51" s="3">
        <v>0.51</v>
      </c>
      <c r="AF51" s="8">
        <v>-25.813000000000006</v>
      </c>
      <c r="AG51" s="15">
        <v>0.71899999999999997</v>
      </c>
      <c r="AH51" s="3">
        <v>-20.149999999999995</v>
      </c>
      <c r="AI51" s="16">
        <v>1.117</v>
      </c>
      <c r="AJ51" s="3">
        <v>-25.3916</v>
      </c>
    </row>
    <row r="52" spans="3:36">
      <c r="E52" s="15">
        <v>1.2829999999999999</v>
      </c>
      <c r="F52" s="3">
        <v>-26.133200000000002</v>
      </c>
      <c r="K52" s="3">
        <v>0.72099999999999997</v>
      </c>
      <c r="L52" s="3">
        <v>-23.931000000000001</v>
      </c>
      <c r="S52" s="4">
        <v>0.72899999999999998</v>
      </c>
      <c r="T52" s="3">
        <v>-27.778200000000002</v>
      </c>
      <c r="U52" s="3">
        <v>0.90100000000000002</v>
      </c>
      <c r="V52" s="3">
        <v>-24.756600000000009</v>
      </c>
      <c r="W52" s="3">
        <v>0.628</v>
      </c>
      <c r="X52" s="3">
        <v>-20.974333333333337</v>
      </c>
      <c r="Y52" s="18">
        <v>0.622</v>
      </c>
      <c r="Z52" s="18">
        <v>-25.138999999999999</v>
      </c>
      <c r="AA52" s="10">
        <v>0.56899999999999995</v>
      </c>
      <c r="AB52" s="8">
        <v>-28.856400000000004</v>
      </c>
      <c r="AC52" s="15">
        <v>0.64600000000000002</v>
      </c>
      <c r="AD52" s="3">
        <v>-27.619250000000008</v>
      </c>
      <c r="AE52" s="3">
        <v>0.52300000000000002</v>
      </c>
      <c r="AF52" s="8">
        <v>-25.2042</v>
      </c>
      <c r="AG52" s="15">
        <v>0.72</v>
      </c>
      <c r="AH52" s="3">
        <v>-20.368000000000002</v>
      </c>
      <c r="AI52" s="16">
        <v>1.2210000000000001</v>
      </c>
      <c r="AJ52" s="3">
        <v>-24.934399999999997</v>
      </c>
    </row>
    <row r="53" spans="3:36">
      <c r="E53" s="15">
        <v>1.288</v>
      </c>
      <c r="F53" s="3">
        <v>-28.189000000000007</v>
      </c>
      <c r="K53" s="3">
        <v>0.76</v>
      </c>
      <c r="L53" s="3">
        <v>-23.650600000000001</v>
      </c>
      <c r="S53" s="4">
        <v>0.82699999999999996</v>
      </c>
      <c r="T53" s="3">
        <v>-24.343600000000002</v>
      </c>
      <c r="U53" s="3">
        <v>0.95199999999999996</v>
      </c>
      <c r="V53" s="3">
        <v>-22.05360000000001</v>
      </c>
      <c r="W53" s="3">
        <v>0.64400000000000002</v>
      </c>
      <c r="X53" s="3">
        <v>-20.213333333333335</v>
      </c>
      <c r="Y53" s="8">
        <v>0.64500000000000002</v>
      </c>
      <c r="Z53" s="8">
        <v>-24.232333333333337</v>
      </c>
      <c r="AA53" s="10">
        <v>0.57699999999999996</v>
      </c>
      <c r="AB53" s="8">
        <v>-25.657000000000007</v>
      </c>
      <c r="AC53" s="15">
        <v>0.64900000000000002</v>
      </c>
      <c r="AD53" s="3">
        <v>-23.844000000000008</v>
      </c>
      <c r="AE53" s="3">
        <v>0.55000000000000004</v>
      </c>
      <c r="AF53" s="8">
        <v>-27.170600000000007</v>
      </c>
      <c r="AG53" s="15">
        <v>0.745</v>
      </c>
      <c r="AH53" s="3">
        <v>-24.872499999999999</v>
      </c>
      <c r="AI53" s="16">
        <v>1.2290000000000001</v>
      </c>
      <c r="AJ53" s="3">
        <v>-24.454599999999999</v>
      </c>
    </row>
    <row r="54" spans="3:36">
      <c r="E54" s="15">
        <v>1.4590000000000001</v>
      </c>
      <c r="F54" s="3">
        <v>-27.585000000000004</v>
      </c>
      <c r="K54" s="3">
        <v>0.77900000000000003</v>
      </c>
      <c r="L54" s="3">
        <v>-24.270800000000001</v>
      </c>
      <c r="S54" s="4">
        <v>0.91300000000000003</v>
      </c>
      <c r="T54" s="3">
        <v>-22.856000000000005</v>
      </c>
      <c r="U54" s="3">
        <v>0.95899999999999996</v>
      </c>
      <c r="V54" s="3">
        <v>-21.011200000000006</v>
      </c>
      <c r="W54" s="3">
        <v>0.65200000000000002</v>
      </c>
      <c r="X54" s="3">
        <v>-24.092750000000006</v>
      </c>
      <c r="Y54" s="8">
        <v>0.66500000000000004</v>
      </c>
      <c r="Z54" s="8">
        <v>-24.111400000000003</v>
      </c>
      <c r="AA54" s="17">
        <v>0.58599999999999997</v>
      </c>
      <c r="AB54" s="18">
        <v>-27.433000000000007</v>
      </c>
      <c r="AC54" s="15">
        <v>0.66900000000000004</v>
      </c>
      <c r="AD54" s="3">
        <v>-27.206000000000007</v>
      </c>
      <c r="AE54" s="3">
        <v>0.55100000000000005</v>
      </c>
      <c r="AF54" s="8">
        <v>-27.319000000000003</v>
      </c>
      <c r="AG54" s="15">
        <v>0.75600000000000001</v>
      </c>
      <c r="AH54" s="3">
        <v>-26.688000000000002</v>
      </c>
      <c r="AI54" s="16">
        <v>1.294</v>
      </c>
      <c r="AJ54" s="3">
        <v>-25.396599999999999</v>
      </c>
    </row>
    <row r="55" spans="3:36">
      <c r="E55" s="15">
        <v>1.8029999999999999</v>
      </c>
      <c r="F55" s="3">
        <v>-25.644200000000001</v>
      </c>
      <c r="K55" s="23">
        <v>0.79300000000000004</v>
      </c>
      <c r="L55" s="3">
        <v>-25.042400000000001</v>
      </c>
      <c r="S55" s="4">
        <v>1.028</v>
      </c>
      <c r="T55" s="3">
        <v>-26.508200000000002</v>
      </c>
      <c r="U55" s="3">
        <v>0.97499999999999998</v>
      </c>
      <c r="V55" s="3">
        <v>-23.269200000000005</v>
      </c>
      <c r="W55" s="3">
        <v>0.65500000000000003</v>
      </c>
      <c r="X55" s="3">
        <v>-20.810600000000004</v>
      </c>
      <c r="Y55" s="8">
        <v>0.67700000000000005</v>
      </c>
      <c r="Z55" s="8">
        <v>-20.419000000000008</v>
      </c>
      <c r="AA55" s="17">
        <v>0.60899999999999999</v>
      </c>
      <c r="AB55" s="18">
        <v>-26.944800000000008</v>
      </c>
      <c r="AC55" s="15">
        <v>0.68300000000000005</v>
      </c>
      <c r="AD55" s="3">
        <v>-27.077600000000004</v>
      </c>
      <c r="AE55" s="3">
        <v>0.60099999999999998</v>
      </c>
      <c r="AF55" s="8">
        <v>-28.184200000000001</v>
      </c>
      <c r="AG55" s="15">
        <v>0.78400000000000003</v>
      </c>
      <c r="AH55" s="3">
        <v>-23.619999999999994</v>
      </c>
      <c r="AI55" s="16">
        <v>1.431</v>
      </c>
      <c r="AJ55" s="3">
        <v>-26.470000000000006</v>
      </c>
    </row>
    <row r="56" spans="3:36">
      <c r="K56" s="23">
        <v>0.80200000000000005</v>
      </c>
      <c r="L56" s="3">
        <v>-25.624500000000001</v>
      </c>
      <c r="S56" s="4">
        <v>1.0449999999999999</v>
      </c>
      <c r="T56" s="3">
        <v>-25.259200000000003</v>
      </c>
      <c r="U56" s="3">
        <v>0.99399999999999999</v>
      </c>
      <c r="V56" s="3">
        <v>-22.310600000000012</v>
      </c>
      <c r="W56" s="3">
        <v>0.65900000000000003</v>
      </c>
      <c r="X56" s="3">
        <v>-20.431500000000003</v>
      </c>
      <c r="Y56" s="8">
        <v>0.749</v>
      </c>
      <c r="Z56" s="8">
        <v>-19.342799999999997</v>
      </c>
      <c r="AA56" s="10">
        <v>0.61299999999999999</v>
      </c>
      <c r="AB56" s="8">
        <v>-26.3765</v>
      </c>
      <c r="AC56" s="15">
        <v>0.68899999999999995</v>
      </c>
      <c r="AD56" s="3">
        <v>-27.422400000000003</v>
      </c>
      <c r="AE56" s="15">
        <v>0.60499999999999998</v>
      </c>
      <c r="AF56" s="18">
        <v>-29.106800000000007</v>
      </c>
      <c r="AG56" s="15">
        <v>0.79600000000000004</v>
      </c>
      <c r="AH56" s="3">
        <v>-28.237499999999997</v>
      </c>
    </row>
    <row r="57" spans="3:36">
      <c r="K57" s="23">
        <v>0.95699999999999996</v>
      </c>
      <c r="L57" s="3">
        <v>-24.4175</v>
      </c>
      <c r="S57" s="4">
        <v>1.046</v>
      </c>
      <c r="T57" s="3">
        <v>-25.713400000000004</v>
      </c>
      <c r="U57" s="3">
        <v>1.002</v>
      </c>
      <c r="V57" s="3">
        <v>-27.62925000000001</v>
      </c>
      <c r="W57" s="3">
        <v>0.66900000000000004</v>
      </c>
      <c r="X57" s="3">
        <v>-20.162800000000004</v>
      </c>
      <c r="Y57" s="8">
        <v>0.753</v>
      </c>
      <c r="Z57" s="8">
        <v>-21.122400000000003</v>
      </c>
      <c r="AA57" s="10">
        <v>0.68</v>
      </c>
      <c r="AB57" s="8">
        <v>-24.415400000000002</v>
      </c>
      <c r="AC57" s="15">
        <v>0.70099999999999996</v>
      </c>
      <c r="AD57" s="3">
        <v>-25.428250000000006</v>
      </c>
      <c r="AE57" s="3">
        <v>0.67300000000000004</v>
      </c>
      <c r="AF57" s="8">
        <v>-27.8932</v>
      </c>
      <c r="AG57" s="15">
        <v>0.79700000000000004</v>
      </c>
      <c r="AH57" s="3">
        <v>-20.572000000000003</v>
      </c>
    </row>
    <row r="58" spans="3:36">
      <c r="K58" s="3">
        <v>1.018</v>
      </c>
      <c r="L58" s="3">
        <v>-24.553799999999999</v>
      </c>
      <c r="S58" s="4">
        <v>1.0609999999999999</v>
      </c>
      <c r="T58" s="3">
        <v>-24.896800000000006</v>
      </c>
      <c r="U58" s="3">
        <v>1.0669999999999999</v>
      </c>
      <c r="V58" s="3">
        <v>-23.812799999999999</v>
      </c>
      <c r="W58" s="3">
        <v>0.67200000000000004</v>
      </c>
      <c r="X58" s="3">
        <v>-25.030200000000004</v>
      </c>
      <c r="Y58" s="8">
        <v>0.76700000000000002</v>
      </c>
      <c r="Z58" s="8">
        <v>-23.832799999999999</v>
      </c>
      <c r="AA58" s="10">
        <v>0.70299999999999996</v>
      </c>
      <c r="AB58" s="8">
        <v>-25.317600000000006</v>
      </c>
      <c r="AC58" s="15">
        <v>0.71399999999999997</v>
      </c>
      <c r="AD58" s="3">
        <v>-27.070500000000003</v>
      </c>
      <c r="AE58" s="3">
        <v>0.69699999999999995</v>
      </c>
      <c r="AF58" s="8">
        <v>-26.847000000000005</v>
      </c>
      <c r="AG58" s="15">
        <v>0.81200000000000006</v>
      </c>
      <c r="AH58" s="3">
        <v>-21.806000000000001</v>
      </c>
    </row>
    <row r="59" spans="3:36">
      <c r="K59" s="3">
        <v>1.1120000000000001</v>
      </c>
      <c r="L59" s="3">
        <v>-24.5746</v>
      </c>
      <c r="S59" s="4">
        <v>1.069</v>
      </c>
      <c r="T59" s="3">
        <v>-27.127200000000006</v>
      </c>
      <c r="U59" s="3">
        <v>1.103</v>
      </c>
      <c r="V59" s="3">
        <v>-21.094250000000009</v>
      </c>
      <c r="W59" s="3">
        <v>0.70199999999999996</v>
      </c>
      <c r="X59" s="3">
        <v>-21.9984</v>
      </c>
      <c r="Y59" s="8">
        <v>0.79800000000000004</v>
      </c>
      <c r="Z59" s="8">
        <v>-21.838799999999996</v>
      </c>
      <c r="AA59" s="22">
        <v>0.92200000000000004</v>
      </c>
      <c r="AB59" s="8">
        <v>-25.046800000000008</v>
      </c>
      <c r="AC59" s="15">
        <v>0.71499999999999997</v>
      </c>
      <c r="AD59" s="3">
        <v>-25.302500000000002</v>
      </c>
      <c r="AE59" s="3">
        <v>0.7</v>
      </c>
      <c r="AF59" s="8">
        <v>-23.539000000000005</v>
      </c>
      <c r="AG59" s="15">
        <v>0.81599999999999995</v>
      </c>
      <c r="AH59" s="3">
        <v>-20.806000000000001</v>
      </c>
    </row>
    <row r="60" spans="3:36">
      <c r="K60" s="3">
        <v>1.123</v>
      </c>
      <c r="L60" s="3">
        <v>-26.026599999999998</v>
      </c>
      <c r="S60" s="4">
        <v>1.077</v>
      </c>
      <c r="T60" s="3">
        <v>-25.854400000000002</v>
      </c>
      <c r="U60" s="3">
        <v>1.181</v>
      </c>
      <c r="V60" s="3">
        <v>-25.561200000000007</v>
      </c>
      <c r="W60" s="3">
        <v>0.71699999999999997</v>
      </c>
      <c r="X60" s="3">
        <v>-17.520500000000006</v>
      </c>
      <c r="Y60" s="8">
        <v>0.86699999999999999</v>
      </c>
      <c r="Z60" s="8">
        <v>-21.986799999999995</v>
      </c>
      <c r="AA60" s="10">
        <v>1.351</v>
      </c>
      <c r="AB60" s="8">
        <v>-25.725600000000004</v>
      </c>
      <c r="AC60" s="15">
        <v>0.78800000000000003</v>
      </c>
      <c r="AD60" s="3">
        <v>-27.571200000000008</v>
      </c>
      <c r="AE60" s="3">
        <v>0.70099999999999996</v>
      </c>
      <c r="AF60" s="8">
        <v>-25.53</v>
      </c>
      <c r="AG60" s="15">
        <v>0.88</v>
      </c>
      <c r="AH60" s="3">
        <v>-22.168400000000009</v>
      </c>
    </row>
    <row r="61" spans="3:36">
      <c r="K61" s="3">
        <v>1.2370000000000001</v>
      </c>
      <c r="L61" s="3">
        <v>-22.178599999999999</v>
      </c>
      <c r="S61" s="4">
        <v>1.22</v>
      </c>
      <c r="T61" s="3">
        <v>-27.793200000000006</v>
      </c>
      <c r="U61" s="3">
        <v>1.331</v>
      </c>
      <c r="V61" s="3">
        <v>-22.373400000000007</v>
      </c>
      <c r="W61" s="3">
        <v>0.72199999999999998</v>
      </c>
      <c r="X61" s="3">
        <v>-24.091750000000005</v>
      </c>
      <c r="Y61" s="8">
        <v>0.94799999999999995</v>
      </c>
      <c r="Z61" s="8">
        <v>-22.520800000000001</v>
      </c>
      <c r="AA61" s="10">
        <v>1.389</v>
      </c>
      <c r="AB61" s="8">
        <v>-24.630499999999998</v>
      </c>
      <c r="AC61" s="15">
        <v>0.83299999999999996</v>
      </c>
      <c r="AD61" s="3">
        <v>-28.32075</v>
      </c>
      <c r="AE61" s="3">
        <v>0.77500000000000002</v>
      </c>
      <c r="AF61" s="8">
        <v>-25.976000000000003</v>
      </c>
    </row>
    <row r="62" spans="3:36">
      <c r="K62" s="3">
        <v>1.25</v>
      </c>
      <c r="L62" s="3">
        <v>-23.3538</v>
      </c>
      <c r="S62" s="4">
        <v>1.298</v>
      </c>
      <c r="T62" s="3">
        <v>-26.428200000000004</v>
      </c>
      <c r="U62" s="3">
        <v>1.355</v>
      </c>
      <c r="V62" s="3">
        <v>-24.8718</v>
      </c>
      <c r="W62" s="3">
        <v>0.74</v>
      </c>
      <c r="X62" s="3">
        <v>-22.583600000000004</v>
      </c>
      <c r="Y62" s="8">
        <v>0.98199999999999998</v>
      </c>
      <c r="Z62" s="8">
        <v>-21.9498</v>
      </c>
      <c r="AC62" s="15">
        <v>0.83799999999999997</v>
      </c>
      <c r="AD62" s="3">
        <v>-25.415000000000006</v>
      </c>
      <c r="AE62" s="3">
        <v>0.81599999999999995</v>
      </c>
      <c r="AF62" s="8">
        <v>-24.542000000000002</v>
      </c>
    </row>
    <row r="63" spans="3:36">
      <c r="K63" s="3">
        <v>1.3180000000000001</v>
      </c>
      <c r="L63" s="3">
        <v>-23.3</v>
      </c>
      <c r="S63" s="4">
        <v>1.327</v>
      </c>
      <c r="T63" s="3">
        <v>-25.211200000000002</v>
      </c>
      <c r="U63" s="3">
        <v>1.54</v>
      </c>
      <c r="V63" s="3">
        <v>-24.435800000000004</v>
      </c>
      <c r="W63" s="3">
        <v>0.79300000000000004</v>
      </c>
      <c r="X63" s="3">
        <v>-17.850666666666676</v>
      </c>
      <c r="Y63" s="8">
        <v>1.032</v>
      </c>
      <c r="Z63" s="8">
        <v>-25.674400000000006</v>
      </c>
      <c r="AC63" s="15">
        <v>0.84299999999999997</v>
      </c>
      <c r="AD63" s="3">
        <v>-24.486000000000008</v>
      </c>
      <c r="AE63" s="3">
        <v>0.995</v>
      </c>
      <c r="AF63" s="8">
        <v>-26.205000000000005</v>
      </c>
    </row>
    <row r="64" spans="3:36">
      <c r="K64" s="3">
        <v>1.32</v>
      </c>
      <c r="L64" s="3">
        <v>-22.631</v>
      </c>
      <c r="U64" s="3">
        <v>1.613</v>
      </c>
      <c r="V64" s="3">
        <v>-22.099400000000006</v>
      </c>
      <c r="W64" s="3">
        <v>0.80800000000000005</v>
      </c>
      <c r="X64" s="3">
        <v>-17.413333333333338</v>
      </c>
      <c r="Y64" s="18">
        <v>1.0389999999999999</v>
      </c>
      <c r="Z64" s="18">
        <v>-22.286500000000004</v>
      </c>
      <c r="AC64" s="15">
        <v>0.85899999999999999</v>
      </c>
      <c r="AD64" s="3">
        <v>-25.517200000000006</v>
      </c>
      <c r="AE64" s="3">
        <v>1.0109999999999999</v>
      </c>
      <c r="AF64" s="8">
        <v>-26.254000000000005</v>
      </c>
    </row>
    <row r="65" spans="11:32">
      <c r="K65" s="23">
        <v>1.337</v>
      </c>
      <c r="L65" s="19">
        <v>-24.819500000000001</v>
      </c>
      <c r="M65" s="19"/>
      <c r="N65" s="19"/>
      <c r="U65" s="3">
        <v>2.286</v>
      </c>
      <c r="V65" s="3">
        <v>-23.929600000000001</v>
      </c>
      <c r="W65" s="3">
        <v>0.82199999999999995</v>
      </c>
      <c r="X65" s="3">
        <v>-22.379000000000001</v>
      </c>
      <c r="AC65" s="15">
        <v>0.86</v>
      </c>
      <c r="AD65" s="3">
        <v>-24.163200000000007</v>
      </c>
      <c r="AE65" s="3">
        <v>1.0880000000000001</v>
      </c>
      <c r="AF65" s="8">
        <v>-24.757000000000005</v>
      </c>
    </row>
    <row r="66" spans="11:32">
      <c r="K66" s="23">
        <v>1.339</v>
      </c>
      <c r="L66" s="19">
        <v>-25.548500000000001</v>
      </c>
      <c r="M66" s="19"/>
      <c r="N66" s="19"/>
      <c r="W66" s="3">
        <v>0.82799999999999996</v>
      </c>
      <c r="X66" s="3">
        <v>-21.206750000000007</v>
      </c>
      <c r="AC66" s="15">
        <v>0.89900000000000002</v>
      </c>
      <c r="AD66" s="3">
        <v>-25.968400000000003</v>
      </c>
      <c r="AE66" s="3">
        <v>1.127</v>
      </c>
      <c r="AF66" s="8">
        <v>-27.941199999999998</v>
      </c>
    </row>
    <row r="67" spans="11:32">
      <c r="K67" s="23">
        <v>1.4930000000000001</v>
      </c>
      <c r="L67" s="19">
        <v>-25.0045</v>
      </c>
      <c r="M67" s="19"/>
      <c r="N67" s="19"/>
      <c r="W67" s="3">
        <v>0.83099999999999996</v>
      </c>
      <c r="X67" s="3">
        <v>-25.221000000000004</v>
      </c>
      <c r="AC67" s="15">
        <v>0.9</v>
      </c>
      <c r="AD67" s="3">
        <v>-27.473000000000006</v>
      </c>
      <c r="AE67" s="3">
        <v>1.464</v>
      </c>
      <c r="AF67" s="8">
        <v>-27.149000000000004</v>
      </c>
    </row>
    <row r="68" spans="11:32">
      <c r="K68" s="3">
        <v>1.5529999999999999</v>
      </c>
      <c r="L68" s="3">
        <v>-24.6128</v>
      </c>
      <c r="W68" s="3">
        <v>0.83799999999999997</v>
      </c>
      <c r="X68" s="3">
        <v>-21.966750000000005</v>
      </c>
      <c r="AC68" s="15">
        <v>0.92900000000000005</v>
      </c>
      <c r="AD68" s="3">
        <v>-26.281400000000001</v>
      </c>
      <c r="AE68" s="3">
        <v>1.5580000000000001</v>
      </c>
      <c r="AF68" s="8">
        <v>-26.505000000000006</v>
      </c>
    </row>
    <row r="69" spans="11:32">
      <c r="K69" s="3">
        <v>1.643</v>
      </c>
      <c r="L69" s="3">
        <v>-22.146599999999999</v>
      </c>
      <c r="W69" s="3">
        <v>0.86299999999999999</v>
      </c>
      <c r="X69" s="3">
        <v>-17.947400000000002</v>
      </c>
      <c r="AC69" s="15">
        <v>0.93200000000000005</v>
      </c>
      <c r="AD69" s="3">
        <v>-24.571400000000001</v>
      </c>
    </row>
    <row r="70" spans="11:32">
      <c r="W70" s="3">
        <v>0.86799999999999999</v>
      </c>
      <c r="X70" s="3">
        <v>-19.055666666666678</v>
      </c>
      <c r="AC70" s="15">
        <v>1.0069999999999999</v>
      </c>
      <c r="AD70" s="3">
        <v>-28.591600000000003</v>
      </c>
    </row>
    <row r="71" spans="11:32">
      <c r="W71" s="3">
        <v>0.871</v>
      </c>
      <c r="X71" s="3">
        <v>-15.410600000000004</v>
      </c>
      <c r="AC71" s="15">
        <v>1.5880000000000001</v>
      </c>
      <c r="AD71" s="3">
        <v>-25.586500000000004</v>
      </c>
    </row>
    <row r="72" spans="11:32">
      <c r="W72" s="3">
        <v>0.876</v>
      </c>
      <c r="X72" s="3">
        <v>-21.767666666666678</v>
      </c>
      <c r="AC72" s="15">
        <v>1.78</v>
      </c>
      <c r="AD72" s="3">
        <v>-27.442600000000006</v>
      </c>
    </row>
    <row r="73" spans="11:32">
      <c r="W73" s="3">
        <v>0.90100000000000002</v>
      </c>
      <c r="X73" s="3">
        <v>-22.933500000000006</v>
      </c>
    </row>
    <row r="74" spans="11:32">
      <c r="W74" s="3">
        <v>0.90600000000000003</v>
      </c>
      <c r="X74" s="3">
        <v>-22.958500000000004</v>
      </c>
    </row>
    <row r="75" spans="11:32">
      <c r="W75" s="3">
        <v>0.90700000000000003</v>
      </c>
      <c r="X75" s="3">
        <v>-19.200800000000005</v>
      </c>
    </row>
    <row r="76" spans="11:32">
      <c r="W76" s="3">
        <v>0.90700000000000003</v>
      </c>
      <c r="X76" s="3">
        <v>-19.689399999999999</v>
      </c>
    </row>
    <row r="77" spans="11:32">
      <c r="W77" s="3">
        <v>0.95299999999999996</v>
      </c>
      <c r="X77" s="3">
        <v>-20.0974</v>
      </c>
    </row>
    <row r="78" spans="11:32">
      <c r="W78" s="3">
        <v>0.97099999999999997</v>
      </c>
      <c r="X78" s="3">
        <v>-20.758666666666677</v>
      </c>
    </row>
    <row r="79" spans="11:32">
      <c r="W79" s="3">
        <v>0.97199999999999998</v>
      </c>
      <c r="X79" s="3">
        <v>-19.259399999999999</v>
      </c>
    </row>
    <row r="80" spans="11:32">
      <c r="W80" s="3">
        <v>0.97499999999999998</v>
      </c>
      <c r="X80" s="3">
        <v>-20.732750000000006</v>
      </c>
    </row>
    <row r="81" spans="23:24">
      <c r="W81" s="3">
        <v>1.036</v>
      </c>
      <c r="X81" s="3">
        <v>-22.968800000000005</v>
      </c>
    </row>
    <row r="82" spans="23:24">
      <c r="W82" s="3">
        <v>1.0649999999999999</v>
      </c>
      <c r="X82" s="3">
        <v>-23.153750000000006</v>
      </c>
    </row>
    <row r="83" spans="23:24">
      <c r="W83" s="3">
        <v>1.087</v>
      </c>
      <c r="X83" s="3">
        <v>-20.091600000000003</v>
      </c>
    </row>
    <row r="84" spans="23:24">
      <c r="W84" s="3">
        <v>1.1499999999999999</v>
      </c>
      <c r="X84" s="3">
        <v>-19.912666666666677</v>
      </c>
    </row>
    <row r="85" spans="23:24">
      <c r="W85" s="3">
        <v>1.1930000000000001</v>
      </c>
      <c r="X85" s="3">
        <v>-21.563500000000005</v>
      </c>
    </row>
    <row r="86" spans="23:24">
      <c r="W86" s="3">
        <v>1.222</v>
      </c>
      <c r="X86" s="3">
        <v>-21.447400000000002</v>
      </c>
    </row>
    <row r="87" spans="23:24">
      <c r="W87" s="3">
        <v>1.24</v>
      </c>
      <c r="X87" s="3">
        <v>-18.305000000000003</v>
      </c>
    </row>
    <row r="88" spans="23:24">
      <c r="W88" s="3">
        <v>1.448</v>
      </c>
      <c r="X88" s="3">
        <v>-24.196600000000004</v>
      </c>
    </row>
    <row r="89" spans="23:24">
      <c r="W89" s="3">
        <v>1.4950000000000001</v>
      </c>
      <c r="X89" s="3">
        <v>-18.390333333333338</v>
      </c>
    </row>
    <row r="90" spans="23:24">
      <c r="W90" s="3">
        <v>1.5409999999999999</v>
      </c>
      <c r="X90" s="3">
        <v>-20.895666666666678</v>
      </c>
    </row>
    <row r="234" spans="7:8">
      <c r="G234" s="15"/>
      <c r="H234" s="15"/>
    </row>
    <row r="248" spans="7:8">
      <c r="G248" s="15"/>
      <c r="H248" s="15"/>
    </row>
    <row r="262" spans="7:8">
      <c r="G262" s="15"/>
      <c r="H262" s="15"/>
    </row>
    <row r="263" spans="7:8">
      <c r="G263" s="15"/>
      <c r="H263" s="15"/>
    </row>
    <row r="276" spans="7:8">
      <c r="G276" s="15"/>
      <c r="H276" s="15"/>
    </row>
    <row r="290" spans="7:8">
      <c r="G290" s="15"/>
      <c r="H290" s="15"/>
    </row>
  </sheetData>
  <phoneticPr fontId="10" type="noConversion"/>
  <pageMargins left="0.7" right="0.7" top="0.75" bottom="0.75" header="0.51" footer="0.51"/>
  <pageSetup paperSize="9" scale="28" firstPageNumber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dinocysts</vt:lpstr>
    </vt:vector>
  </TitlesOfParts>
  <Company>Universiteit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Appy Sluijs</dc:creator>
  <cp:lastModifiedBy>Appy Sluijs</cp:lastModifiedBy>
  <dcterms:created xsi:type="dcterms:W3CDTF">2017-10-12T14:56:12Z</dcterms:created>
  <dcterms:modified xsi:type="dcterms:W3CDTF">2017-10-20T15:05:52Z</dcterms:modified>
</cp:coreProperties>
</file>