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ichaelsk\Dropbox\Mn oxides\whole rock geochem\"/>
    </mc:Choice>
  </mc:AlternateContent>
  <bookViews>
    <workbookView xWindow="0" yWindow="0" windowWidth="25200" windowHeight="12615" activeTab="2"/>
  </bookViews>
  <sheets>
    <sheet name="calc" sheetId="1" r:id="rId1"/>
    <sheet name="processed" sheetId="2" r:id="rId2"/>
    <sheet name="arcsin transformed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AJ7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E1" i="3"/>
  <c r="BD1" i="3"/>
  <c r="AV1" i="3"/>
  <c r="AW1" i="3"/>
  <c r="AX1" i="3"/>
  <c r="AY1" i="3"/>
  <c r="AZ1" i="3"/>
  <c r="BA1" i="3"/>
  <c r="BB1" i="3"/>
  <c r="BC1" i="3"/>
  <c r="AN1" i="3"/>
  <c r="AO1" i="3"/>
  <c r="AP1" i="3"/>
  <c r="AQ1" i="3"/>
  <c r="AR1" i="3"/>
  <c r="AS1" i="3"/>
  <c r="AT1" i="3"/>
  <c r="AU1" i="3"/>
  <c r="AI1" i="3"/>
  <c r="AJ1" i="3"/>
  <c r="AK1" i="3"/>
  <c r="AL1" i="3"/>
  <c r="AM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" i="3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C2" i="2"/>
  <c r="D2" i="2"/>
  <c r="E2" i="2"/>
  <c r="F2" i="2"/>
  <c r="G2" i="2"/>
  <c r="H2" i="2"/>
  <c r="I2" i="2"/>
  <c r="J2" i="2"/>
  <c r="K2" i="2"/>
  <c r="C3" i="2"/>
  <c r="D3" i="2"/>
  <c r="E3" i="2"/>
  <c r="F3" i="2"/>
  <c r="G3" i="2"/>
  <c r="H3" i="2"/>
  <c r="I3" i="2"/>
  <c r="J3" i="2"/>
  <c r="K3" i="2"/>
  <c r="C4" i="2"/>
  <c r="D4" i="2"/>
  <c r="E4" i="2"/>
  <c r="F4" i="2"/>
  <c r="G4" i="2"/>
  <c r="H4" i="2"/>
  <c r="I4" i="2"/>
  <c r="J4" i="2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" i="2"/>
  <c r="L2" i="2"/>
  <c r="BT2" i="1"/>
  <c r="BD1" i="2"/>
  <c r="BE1" i="2"/>
  <c r="AU1" i="2"/>
  <c r="AV1" i="2"/>
  <c r="AW1" i="2"/>
  <c r="AX1" i="2"/>
  <c r="AY1" i="2"/>
  <c r="AZ1" i="2"/>
  <c r="BA1" i="2"/>
  <c r="BB1" i="2"/>
  <c r="BC1" i="2"/>
  <c r="AK1" i="2"/>
  <c r="AL1" i="2"/>
  <c r="AM1" i="2"/>
  <c r="AN1" i="2"/>
  <c r="AO1" i="2"/>
  <c r="AP1" i="2"/>
  <c r="AQ1" i="2"/>
  <c r="AR1" i="2"/>
  <c r="AS1" i="2"/>
  <c r="AT1" i="2"/>
  <c r="Y1" i="2"/>
  <c r="Z1" i="2"/>
  <c r="AA1" i="2"/>
  <c r="AB1" i="2"/>
  <c r="AC1" i="2"/>
  <c r="AD1" i="2"/>
  <c r="AE1" i="2"/>
  <c r="AF1" i="2"/>
  <c r="AG1" i="2"/>
  <c r="AH1" i="2"/>
  <c r="AI1" i="2"/>
  <c r="AJ1" i="2"/>
  <c r="M1" i="2"/>
  <c r="N1" i="2"/>
  <c r="O1" i="2"/>
  <c r="P1" i="2"/>
  <c r="Q1" i="2"/>
  <c r="R1" i="2"/>
  <c r="S1" i="2"/>
  <c r="T1" i="2"/>
  <c r="U1" i="2"/>
  <c r="V1" i="2"/>
  <c r="W1" i="2"/>
  <c r="X1" i="2"/>
  <c r="L1" i="2"/>
  <c r="C1" i="2"/>
  <c r="D1" i="2"/>
  <c r="E1" i="2"/>
  <c r="F1" i="2"/>
  <c r="G1" i="2"/>
  <c r="H1" i="2"/>
  <c r="I1" i="2"/>
  <c r="J1" i="2"/>
  <c r="K1" i="2"/>
  <c r="B1" i="2"/>
  <c r="A1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" i="2"/>
  <c r="BV18" i="1"/>
  <c r="BT18" i="1"/>
  <c r="AB18" i="1"/>
  <c r="AA18" i="1"/>
  <c r="Z18" i="1"/>
  <c r="Y18" i="1"/>
  <c r="X18" i="1"/>
  <c r="W18" i="1"/>
  <c r="V18" i="1"/>
  <c r="U18" i="1"/>
  <c r="T18" i="1"/>
  <c r="S18" i="1"/>
  <c r="R18" i="1"/>
  <c r="BV17" i="1"/>
  <c r="BT17" i="1"/>
  <c r="AB17" i="1"/>
  <c r="AA17" i="1"/>
  <c r="Z17" i="1"/>
  <c r="Y17" i="1"/>
  <c r="X17" i="1"/>
  <c r="W17" i="1"/>
  <c r="V17" i="1"/>
  <c r="U17" i="1"/>
  <c r="T17" i="1"/>
  <c r="S17" i="1"/>
  <c r="R17" i="1"/>
  <c r="BV16" i="1"/>
  <c r="BT16" i="1"/>
  <c r="AB16" i="1"/>
  <c r="AA16" i="1"/>
  <c r="Z16" i="1"/>
  <c r="Y16" i="1"/>
  <c r="X16" i="1"/>
  <c r="W16" i="1"/>
  <c r="V16" i="1"/>
  <c r="U16" i="1"/>
  <c r="T16" i="1"/>
  <c r="S16" i="1"/>
  <c r="R16" i="1"/>
  <c r="BV15" i="1"/>
  <c r="BT15" i="1"/>
  <c r="AB15" i="1"/>
  <c r="AA15" i="1"/>
  <c r="Z15" i="1"/>
  <c r="Y15" i="1"/>
  <c r="X15" i="1"/>
  <c r="W15" i="1"/>
  <c r="V15" i="1"/>
  <c r="U15" i="1"/>
  <c r="T15" i="1"/>
  <c r="S15" i="1"/>
  <c r="R15" i="1"/>
  <c r="BV14" i="1"/>
  <c r="BT14" i="1"/>
  <c r="AB14" i="1"/>
  <c r="AA14" i="1"/>
  <c r="Z14" i="1"/>
  <c r="Y14" i="1"/>
  <c r="X14" i="1"/>
  <c r="W14" i="1"/>
  <c r="V14" i="1"/>
  <c r="U14" i="1"/>
  <c r="T14" i="1"/>
  <c r="S14" i="1"/>
  <c r="R14" i="1"/>
  <c r="BV13" i="1"/>
  <c r="BT13" i="1"/>
  <c r="AB13" i="1"/>
  <c r="AA13" i="1"/>
  <c r="Z13" i="1"/>
  <c r="Y13" i="1"/>
  <c r="X13" i="1"/>
  <c r="W13" i="1"/>
  <c r="V13" i="1"/>
  <c r="U13" i="1"/>
  <c r="T13" i="1"/>
  <c r="S13" i="1"/>
  <c r="R13" i="1"/>
  <c r="BV12" i="1"/>
  <c r="BT12" i="1"/>
  <c r="AB12" i="1"/>
  <c r="AA12" i="1"/>
  <c r="Z12" i="1"/>
  <c r="Y12" i="1"/>
  <c r="X12" i="1"/>
  <c r="W12" i="1"/>
  <c r="V12" i="1"/>
  <c r="U12" i="1"/>
  <c r="T12" i="1"/>
  <c r="S12" i="1"/>
  <c r="R12" i="1"/>
  <c r="BV11" i="1"/>
  <c r="BT11" i="1"/>
  <c r="AB11" i="1"/>
  <c r="AA11" i="1"/>
  <c r="Z11" i="1"/>
  <c r="Y11" i="1"/>
  <c r="X11" i="1"/>
  <c r="W11" i="1"/>
  <c r="V11" i="1"/>
  <c r="U11" i="1"/>
  <c r="T11" i="1"/>
  <c r="S11" i="1"/>
  <c r="R11" i="1"/>
  <c r="BV10" i="1"/>
  <c r="BT10" i="1"/>
  <c r="AB10" i="1"/>
  <c r="AA10" i="1"/>
  <c r="Z10" i="1"/>
  <c r="Y10" i="1"/>
  <c r="X10" i="1"/>
  <c r="W10" i="1"/>
  <c r="V10" i="1"/>
  <c r="U10" i="1"/>
  <c r="T10" i="1"/>
  <c r="S10" i="1"/>
  <c r="R10" i="1"/>
  <c r="BV9" i="1"/>
  <c r="BT9" i="1"/>
  <c r="AB9" i="1"/>
  <c r="AA9" i="1"/>
  <c r="Z9" i="1"/>
  <c r="Y9" i="1"/>
  <c r="X9" i="1"/>
  <c r="W9" i="1"/>
  <c r="V9" i="1"/>
  <c r="U9" i="1"/>
  <c r="T9" i="1"/>
  <c r="S9" i="1"/>
  <c r="R9" i="1"/>
  <c r="BV8" i="1"/>
  <c r="BT8" i="1"/>
  <c r="AB8" i="1"/>
  <c r="AA8" i="1"/>
  <c r="Z8" i="1"/>
  <c r="Y8" i="1"/>
  <c r="X8" i="1"/>
  <c r="W8" i="1"/>
  <c r="V8" i="1"/>
  <c r="U8" i="1"/>
  <c r="T8" i="1"/>
  <c r="S8" i="1"/>
  <c r="R8" i="1"/>
  <c r="BV7" i="1"/>
  <c r="BT7" i="1"/>
  <c r="AB7" i="1"/>
  <c r="AA7" i="1"/>
  <c r="Z7" i="1"/>
  <c r="Y7" i="1"/>
  <c r="X7" i="1"/>
  <c r="W7" i="1"/>
  <c r="V7" i="1"/>
  <c r="U7" i="1"/>
  <c r="T7" i="1"/>
  <c r="S7" i="1"/>
  <c r="R7" i="1"/>
  <c r="BV6" i="1"/>
  <c r="BT6" i="1"/>
  <c r="AB6" i="1"/>
  <c r="AA6" i="1"/>
  <c r="Z6" i="1"/>
  <c r="Y6" i="1"/>
  <c r="X6" i="1"/>
  <c r="W6" i="1"/>
  <c r="V6" i="1"/>
  <c r="U6" i="1"/>
  <c r="T6" i="1"/>
  <c r="S6" i="1"/>
  <c r="R6" i="1"/>
  <c r="BV5" i="1"/>
  <c r="BT5" i="1"/>
  <c r="AB5" i="1"/>
  <c r="AA5" i="1"/>
  <c r="Z5" i="1"/>
  <c r="Y5" i="1"/>
  <c r="X5" i="1"/>
  <c r="W5" i="1"/>
  <c r="V5" i="1"/>
  <c r="U5" i="1"/>
  <c r="T5" i="1"/>
  <c r="S5" i="1"/>
  <c r="R5" i="1"/>
  <c r="BV4" i="1"/>
  <c r="BT4" i="1"/>
  <c r="AB4" i="1"/>
  <c r="AA4" i="1"/>
  <c r="Z4" i="1"/>
  <c r="Y4" i="1"/>
  <c r="X4" i="1"/>
  <c r="W4" i="1"/>
  <c r="V4" i="1"/>
  <c r="U4" i="1"/>
  <c r="T4" i="1"/>
  <c r="S4" i="1"/>
  <c r="R4" i="1"/>
  <c r="BV3" i="1"/>
  <c r="BT3" i="1"/>
  <c r="AB3" i="1"/>
  <c r="AA3" i="1"/>
  <c r="Z3" i="1"/>
  <c r="Y3" i="1"/>
  <c r="X3" i="1"/>
  <c r="W3" i="1"/>
  <c r="V3" i="1"/>
  <c r="U3" i="1"/>
  <c r="T3" i="1"/>
  <c r="S3" i="1"/>
  <c r="R3" i="1"/>
  <c r="BV2" i="1"/>
  <c r="AB2" i="1"/>
  <c r="AA2" i="1"/>
  <c r="Z2" i="1"/>
  <c r="Y2" i="1"/>
  <c r="X2" i="1"/>
  <c r="W2" i="1"/>
  <c r="V2" i="1"/>
  <c r="U2" i="1"/>
  <c r="T2" i="1"/>
  <c r="S2" i="1"/>
  <c r="R2" i="1"/>
</calcChain>
</file>

<file path=xl/sharedStrings.xml><?xml version="1.0" encoding="utf-8"?>
<sst xmlns="http://schemas.openxmlformats.org/spreadsheetml/2006/main" count="147" uniqueCount="122">
  <si>
    <t>Sample #</t>
  </si>
  <si>
    <t>classification</t>
  </si>
  <si>
    <t>description</t>
  </si>
  <si>
    <t>details</t>
  </si>
  <si>
    <t>SiO2</t>
  </si>
  <si>
    <t>Al2O3</t>
  </si>
  <si>
    <t>Fe2O3(T)</t>
  </si>
  <si>
    <t>MnO</t>
  </si>
  <si>
    <t>MgO</t>
  </si>
  <si>
    <t>CaO</t>
  </si>
  <si>
    <t>Na2O</t>
  </si>
  <si>
    <t>K2O</t>
  </si>
  <si>
    <t>TiO2</t>
  </si>
  <si>
    <t>P2O5</t>
  </si>
  <si>
    <t>BaO</t>
  </si>
  <si>
    <t>CoO</t>
  </si>
  <si>
    <t>ZnO</t>
  </si>
  <si>
    <t>%Si</t>
  </si>
  <si>
    <t>%Al</t>
  </si>
  <si>
    <t>%Fe</t>
  </si>
  <si>
    <t>%Mn</t>
  </si>
  <si>
    <t>%Mg</t>
  </si>
  <si>
    <t>%Ca</t>
  </si>
  <si>
    <t>%Na</t>
  </si>
  <si>
    <t>%K</t>
  </si>
  <si>
    <t>%Ti</t>
  </si>
  <si>
    <t>%P</t>
  </si>
  <si>
    <t>%Ba</t>
  </si>
  <si>
    <t>LOI</t>
  </si>
  <si>
    <t>Total</t>
  </si>
  <si>
    <t>Li</t>
  </si>
  <si>
    <t>Sc</t>
  </si>
  <si>
    <t>Be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</si>
  <si>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</si>
  <si>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</si>
  <si>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</si>
  <si>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</si>
  <si>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</si>
  <si>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</si>
  <si>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</si>
  <si>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</si>
  <si>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</si>
  <si>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Rb</t>
  </si>
  <si>
    <t>Sr</t>
  </si>
  <si>
    <t>Y</t>
  </si>
  <si>
    <t>Zr</t>
  </si>
  <si>
    <t>Nb</t>
  </si>
  <si>
    <t>Mo</t>
  </si>
  <si>
    <t>Ag</t>
  </si>
  <si>
    <t>In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</si>
  <si>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</si>
  <si>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</si>
  <si>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</si>
  <si>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</si>
  <si>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</si>
  <si>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</si>
  <si>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</si>
  <si>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</si>
  <si>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</si>
  <si>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</si>
  <si>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</si>
  <si>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</si>
  <si>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</si>
  <si>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</si>
  <si>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</si>
  <si>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</si>
  <si>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</si>
  <si>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</si>
  <si>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</si>
  <si>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</si>
  <si>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</si>
  <si>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%W in sample</t>
  </si>
  <si>
    <t>Tl</t>
  </si>
  <si>
    <t>wt% Tl</t>
  </si>
  <si>
    <t>Pb</t>
  </si>
  <si>
    <t>Bi</t>
  </si>
  <si>
    <t>Th</t>
  </si>
  <si>
    <t>U</t>
  </si>
  <si>
    <t>DR150124-A2</t>
  </si>
  <si>
    <t>jasperoid breccia matrix - Mtn City Window</t>
  </si>
  <si>
    <t>silicified shady dolomite CLAST</t>
  </si>
  <si>
    <t>Mt City breccia; clast of mostly chert</t>
  </si>
  <si>
    <t>DR150124-A1</t>
  </si>
  <si>
    <t>silicified shady dolomite matrix</t>
  </si>
  <si>
    <t>Mt City breccia; fracture fill-dendrites</t>
  </si>
  <si>
    <t xml:space="preserve">JC-7c </t>
  </si>
  <si>
    <t>shrub</t>
  </si>
  <si>
    <t>Mtn City breccia; cryptomelane-hollandite</t>
  </si>
  <si>
    <t xml:space="preserve">JC-10 </t>
  </si>
  <si>
    <t>frothy layered stromatolite</t>
  </si>
  <si>
    <t>from Tina Delahunty's garage pit</t>
  </si>
  <si>
    <t xml:space="preserve">SH-2 </t>
  </si>
  <si>
    <t>float piece from Steve Hageman</t>
  </si>
  <si>
    <t>AM-01</t>
  </si>
  <si>
    <t>nodule -  Mtn City Window</t>
  </si>
  <si>
    <t>nodule</t>
  </si>
  <si>
    <t>Merschat nodule sample</t>
  </si>
  <si>
    <t>DR150124-B</t>
  </si>
  <si>
    <t>Mt City platy Mn-oxide nodule</t>
  </si>
  <si>
    <t xml:space="preserve">JC-7b </t>
  </si>
  <si>
    <t>Mtn City breccia; romanechite, microcline</t>
  </si>
  <si>
    <t>K130712-A</t>
  </si>
  <si>
    <t>nodule  - Shenandoah Valley</t>
  </si>
  <si>
    <t>Stanley nodule; Mick's sample A</t>
  </si>
  <si>
    <t>K130712-B</t>
  </si>
  <si>
    <t>Stanley nodule; Mick's sample B</t>
  </si>
  <si>
    <t>K130712-B2</t>
  </si>
  <si>
    <t>Stanley nodule; Mick's sample B-rep</t>
  </si>
  <si>
    <t>DR150417-A</t>
  </si>
  <si>
    <t>quartzite breccia matrix - Shenandoah Valley</t>
  </si>
  <si>
    <t>quartzite breccia matrix</t>
  </si>
  <si>
    <t>Lyndhurst breccia; MnO ore float sample</t>
  </si>
  <si>
    <t>DRBYC-646</t>
  </si>
  <si>
    <t>Larry's place breccia; xstlln cryptomelane</t>
  </si>
  <si>
    <t>K130618-A</t>
  </si>
  <si>
    <t>Larry's place breccia; Mick's sample, dated</t>
  </si>
  <si>
    <t>K130618-B</t>
  </si>
  <si>
    <t>K130618-C</t>
  </si>
  <si>
    <t>Linden quad breccia; corner quarry, Mick's sample-dated</t>
  </si>
  <si>
    <t>K130712-C1</t>
  </si>
  <si>
    <t>Compton mine breccia; Mick's sample, dated</t>
  </si>
  <si>
    <t>conversion factors for Wt % oxides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</si>
</sst>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"/>
  <sheetViews>
    <sheetView topLeftCell="D1" workbookViewId="0">
      <selection activeCell="R1" sqref="R1:AA1"/>
    </sheetView>
  </sheetViews>
  <sheetFormatPr defaultRowHeight="12.75" x14ac:dyDescent="0.2"/>
  <sheetData>
    <row r="1" spans="1:78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</row>
    <row r="2" spans="1:78" x14ac:dyDescent="0.2">
      <c r="A2" s="3" t="s">
        <v>78</v>
      </c>
      <c r="B2" s="3" t="s">
        <v>79</v>
      </c>
      <c r="C2" s="4" t="s">
        <v>80</v>
      </c>
      <c r="D2" s="4" t="s">
        <v>81</v>
      </c>
      <c r="E2" s="5">
        <v>94.78</v>
      </c>
      <c r="F2" s="6">
        <v>1.03</v>
      </c>
      <c r="G2" s="6">
        <v>2.12</v>
      </c>
      <c r="H2" s="5">
        <v>0.20100000000000001</v>
      </c>
      <c r="I2" s="6">
        <v>0.09</v>
      </c>
      <c r="J2" s="6">
        <v>0.06</v>
      </c>
      <c r="K2" s="6">
        <v>0.03</v>
      </c>
      <c r="L2" s="7">
        <v>0.3</v>
      </c>
      <c r="M2" s="6">
        <v>4.1000000000000002E-2</v>
      </c>
      <c r="N2" s="6">
        <v>0.06</v>
      </c>
      <c r="O2" s="8">
        <v>3.7192574887752142E-2</v>
      </c>
      <c r="P2" s="8">
        <v>4.0687620791374233E-3</v>
      </c>
      <c r="Q2" s="8">
        <v>1.3692321097377298E-2</v>
      </c>
      <c r="R2" s="8">
        <f t="shared" ref="R2:AA18" si="0">E2*E$25</f>
        <v>44.303963200000005</v>
      </c>
      <c r="S2" s="8">
        <f t="shared" si="0"/>
        <v>0.54512749999999999</v>
      </c>
      <c r="T2" s="8">
        <f t="shared" si="0"/>
        <v>1.4827916000000001</v>
      </c>
      <c r="U2" s="8">
        <f t="shared" si="0"/>
        <v>0.15566646000000001</v>
      </c>
      <c r="V2" s="8">
        <f t="shared" si="0"/>
        <v>5.4278999999999994E-2</v>
      </c>
      <c r="W2" s="8">
        <f t="shared" si="0"/>
        <v>4.2881999999999997E-2</v>
      </c>
      <c r="X2" s="8">
        <f t="shared" si="0"/>
        <v>2.2255799999999999E-2</v>
      </c>
      <c r="Y2" s="8">
        <f t="shared" si="0"/>
        <v>0.24931799999999998</v>
      </c>
      <c r="Z2" s="8">
        <f t="shared" si="0"/>
        <v>2.457991E-2</v>
      </c>
      <c r="AA2" s="8">
        <f t="shared" si="0"/>
        <v>2.6185199999999999E-2</v>
      </c>
      <c r="AB2" s="8">
        <f>BB2/10000</f>
        <v>3.3300000000000003E-2</v>
      </c>
      <c r="AC2" s="6">
        <v>1.33</v>
      </c>
      <c r="AD2" s="7">
        <v>100.07919257488776</v>
      </c>
      <c r="AE2" s="6">
        <v>70</v>
      </c>
      <c r="AF2" s="6">
        <v>2</v>
      </c>
      <c r="AG2" s="6">
        <v>2</v>
      </c>
      <c r="AH2" s="6">
        <v>18</v>
      </c>
      <c r="AI2" s="9">
        <v>0.25</v>
      </c>
      <c r="AJ2" s="6">
        <v>32</v>
      </c>
      <c r="AK2" s="6">
        <v>30</v>
      </c>
      <c r="AL2" s="6">
        <v>10</v>
      </c>
      <c r="AM2" s="6">
        <v>110</v>
      </c>
      <c r="AN2" s="6">
        <v>29</v>
      </c>
      <c r="AO2" s="6">
        <v>0.7</v>
      </c>
      <c r="AP2" s="6">
        <v>8</v>
      </c>
      <c r="AQ2" s="6">
        <v>7</v>
      </c>
      <c r="AR2" s="6">
        <v>24</v>
      </c>
      <c r="AS2" s="6">
        <v>12.9</v>
      </c>
      <c r="AT2" s="6">
        <v>21</v>
      </c>
      <c r="AU2" s="10">
        <v>1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0.2</v>
      </c>
      <c r="BB2" s="6">
        <v>333</v>
      </c>
      <c r="BC2" s="6">
        <v>6.24</v>
      </c>
      <c r="BD2" s="6">
        <v>15.1</v>
      </c>
      <c r="BE2" s="6">
        <v>1.19</v>
      </c>
      <c r="BF2" s="6">
        <v>4.6900000000000004</v>
      </c>
      <c r="BG2" s="6">
        <v>0.81</v>
      </c>
      <c r="BH2" s="6">
        <v>0.19600000000000001</v>
      </c>
      <c r="BI2" s="6">
        <v>0.77</v>
      </c>
      <c r="BJ2" s="6">
        <v>0.18</v>
      </c>
      <c r="BK2" s="6">
        <v>1.23</v>
      </c>
      <c r="BL2" s="6">
        <v>0.32</v>
      </c>
      <c r="BM2" s="6">
        <v>0.95</v>
      </c>
      <c r="BN2" s="6">
        <v>0.152</v>
      </c>
      <c r="BO2" s="6">
        <v>0.99</v>
      </c>
      <c r="BP2" s="6">
        <v>0.155</v>
      </c>
      <c r="BQ2" s="6">
        <v>0.3</v>
      </c>
      <c r="BR2" s="6">
        <v>0.09</v>
      </c>
      <c r="BS2" s="6">
        <v>0.7</v>
      </c>
      <c r="BT2" s="6">
        <f>100*BS2/10000</f>
        <v>7.0000000000000001E-3</v>
      </c>
      <c r="BU2" s="6">
        <v>0.06</v>
      </c>
      <c r="BV2" s="6">
        <f>100*BU2/10000</f>
        <v>5.9999999999999995E-4</v>
      </c>
      <c r="BW2" s="6">
        <v>14</v>
      </c>
      <c r="BX2" s="6">
        <v>0</v>
      </c>
      <c r="BY2" s="6">
        <v>0.91</v>
      </c>
      <c r="BZ2" s="6">
        <v>0.64</v>
      </c>
    </row>
    <row r="3" spans="1:78" x14ac:dyDescent="0.2">
      <c r="A3" s="4" t="s">
        <v>82</v>
      </c>
      <c r="B3" s="4" t="s">
        <v>79</v>
      </c>
      <c r="C3" s="4" t="s">
        <v>83</v>
      </c>
      <c r="D3" s="4" t="s">
        <v>84</v>
      </c>
      <c r="E3" s="6">
        <v>24.9</v>
      </c>
      <c r="F3" s="6">
        <v>4.8099999999999996</v>
      </c>
      <c r="G3" s="6">
        <v>2.66</v>
      </c>
      <c r="H3" s="6">
        <v>49.71</v>
      </c>
      <c r="I3" s="6">
        <v>0.1</v>
      </c>
      <c r="J3" s="6">
        <v>0.11</v>
      </c>
      <c r="K3" s="6">
        <v>0.13</v>
      </c>
      <c r="L3" s="7">
        <v>2.64</v>
      </c>
      <c r="M3" s="6">
        <v>0.24</v>
      </c>
      <c r="N3" s="6">
        <v>0.56000000000000005</v>
      </c>
      <c r="O3" s="8">
        <v>2.8134563406080373</v>
      </c>
      <c r="P3" s="8">
        <v>0.44629234055538602</v>
      </c>
      <c r="Q3" s="8">
        <v>0.14190223682736475</v>
      </c>
      <c r="R3" s="8">
        <f t="shared" si="0"/>
        <v>11.639256</v>
      </c>
      <c r="S3" s="8">
        <f t="shared" si="0"/>
        <v>2.5456924999999999</v>
      </c>
      <c r="T3" s="8">
        <f t="shared" si="0"/>
        <v>1.8604838000000001</v>
      </c>
      <c r="U3" s="8">
        <f t="shared" si="0"/>
        <v>38.498406600000003</v>
      </c>
      <c r="V3" s="8">
        <f t="shared" si="0"/>
        <v>6.0310000000000002E-2</v>
      </c>
      <c r="W3" s="8">
        <f t="shared" si="0"/>
        <v>7.8617000000000006E-2</v>
      </c>
      <c r="X3" s="8">
        <f t="shared" si="0"/>
        <v>9.6441799999999994E-2</v>
      </c>
      <c r="Y3" s="8">
        <f t="shared" si="0"/>
        <v>2.1939984000000003</v>
      </c>
      <c r="Z3" s="8">
        <f t="shared" si="0"/>
        <v>0.14388239999999999</v>
      </c>
      <c r="AA3" s="8">
        <f t="shared" si="0"/>
        <v>0.24439520000000001</v>
      </c>
      <c r="AB3" s="8">
        <f t="shared" ref="AB3:AB18" si="1">BB3/10000</f>
        <v>2.5190000000000001</v>
      </c>
      <c r="AC3" s="6">
        <v>9.81</v>
      </c>
      <c r="AD3" s="7">
        <v>98.483456340608029</v>
      </c>
      <c r="AE3" s="6">
        <v>150</v>
      </c>
      <c r="AF3" s="6">
        <v>9</v>
      </c>
      <c r="AG3" s="6">
        <v>19</v>
      </c>
      <c r="AH3" s="6">
        <v>77</v>
      </c>
      <c r="AI3" s="6">
        <v>20</v>
      </c>
      <c r="AJ3" s="6">
        <v>1000</v>
      </c>
      <c r="AK3" s="6">
        <v>440</v>
      </c>
      <c r="AL3" s="6">
        <v>200</v>
      </c>
      <c r="AM3" s="6">
        <v>1140</v>
      </c>
      <c r="AN3" s="6">
        <v>50</v>
      </c>
      <c r="AO3" s="6">
        <v>0.9</v>
      </c>
      <c r="AP3" s="6">
        <v>10</v>
      </c>
      <c r="AQ3" s="6">
        <v>31</v>
      </c>
      <c r="AR3" s="6">
        <v>312</v>
      </c>
      <c r="AS3" s="6">
        <v>146</v>
      </c>
      <c r="AT3" s="6">
        <v>206</v>
      </c>
      <c r="AU3" s="6">
        <v>2.8</v>
      </c>
      <c r="AV3" s="6">
        <v>0</v>
      </c>
      <c r="AW3" s="6">
        <v>0</v>
      </c>
      <c r="AX3" s="6">
        <v>0</v>
      </c>
      <c r="AY3" s="6">
        <v>0</v>
      </c>
      <c r="AZ3" s="6">
        <v>0.2</v>
      </c>
      <c r="BA3" s="6">
        <v>1.1000000000000001</v>
      </c>
      <c r="BB3" s="6">
        <v>25190</v>
      </c>
      <c r="BC3" s="6">
        <v>11.8</v>
      </c>
      <c r="BD3" s="6">
        <v>47.5</v>
      </c>
      <c r="BE3" s="6">
        <v>3.05</v>
      </c>
      <c r="BF3" s="6">
        <v>15.6</v>
      </c>
      <c r="BG3" s="6">
        <v>5.46</v>
      </c>
      <c r="BH3" s="6">
        <v>1.67</v>
      </c>
      <c r="BI3" s="6">
        <v>7.93</v>
      </c>
      <c r="BJ3" s="6">
        <v>1.66</v>
      </c>
      <c r="BK3" s="6">
        <v>14</v>
      </c>
      <c r="BL3" s="6">
        <v>3.66</v>
      </c>
      <c r="BM3" s="6">
        <v>12.9</v>
      </c>
      <c r="BN3" s="6">
        <v>2.11</v>
      </c>
      <c r="BO3" s="6">
        <v>13.6</v>
      </c>
      <c r="BP3" s="6">
        <v>2.35</v>
      </c>
      <c r="BQ3" s="6">
        <v>5.0999999999999996</v>
      </c>
      <c r="BR3" s="6">
        <v>0.15</v>
      </c>
      <c r="BS3" s="6">
        <v>50.1</v>
      </c>
      <c r="BT3" s="6">
        <f t="shared" ref="BT3:BV17" si="2">100*BS3/10000</f>
        <v>0.501</v>
      </c>
      <c r="BU3" s="6">
        <v>0.08</v>
      </c>
      <c r="BV3" s="6">
        <f t="shared" ref="BV3:BV12" si="3">100*BU3/10000</f>
        <v>8.0000000000000004E-4</v>
      </c>
      <c r="BW3" s="6">
        <v>46</v>
      </c>
      <c r="BX3" s="6">
        <v>0</v>
      </c>
      <c r="BY3" s="7">
        <v>3</v>
      </c>
      <c r="BZ3" s="6">
        <v>3.77</v>
      </c>
    </row>
    <row r="4" spans="1:78" x14ac:dyDescent="0.2">
      <c r="A4" s="4" t="s">
        <v>85</v>
      </c>
      <c r="B4" s="4" t="s">
        <v>79</v>
      </c>
      <c r="C4" s="4" t="s">
        <v>86</v>
      </c>
      <c r="D4" s="4" t="s">
        <v>87</v>
      </c>
      <c r="E4" s="6">
        <v>2.71</v>
      </c>
      <c r="F4" s="6">
        <v>2.2999999999999998</v>
      </c>
      <c r="G4" s="5">
        <v>4.71</v>
      </c>
      <c r="H4" s="6">
        <v>70.489999999999995</v>
      </c>
      <c r="I4" s="6">
        <v>0.03</v>
      </c>
      <c r="J4" s="6">
        <v>0.16</v>
      </c>
      <c r="K4" s="6">
        <v>0.18</v>
      </c>
      <c r="L4" s="6">
        <v>2</v>
      </c>
      <c r="M4" s="6">
        <v>2.1999999999999999E-2</v>
      </c>
      <c r="N4" s="6">
        <v>0.92</v>
      </c>
      <c r="O4" s="6"/>
      <c r="P4" s="6"/>
      <c r="Q4" s="6"/>
      <c r="R4" s="8">
        <f t="shared" si="0"/>
        <v>1.2667624</v>
      </c>
      <c r="S4" s="8">
        <f t="shared" si="0"/>
        <v>1.2172749999999999</v>
      </c>
      <c r="T4" s="8">
        <f t="shared" si="0"/>
        <v>3.2943153000000001</v>
      </c>
      <c r="U4" s="8">
        <f t="shared" si="0"/>
        <v>54.591685399999996</v>
      </c>
      <c r="V4" s="8">
        <f t="shared" si="0"/>
        <v>1.8092999999999998E-2</v>
      </c>
      <c r="W4" s="8">
        <f t="shared" si="0"/>
        <v>0.11435200000000001</v>
      </c>
      <c r="X4" s="8">
        <f t="shared" si="0"/>
        <v>0.13353479999999998</v>
      </c>
      <c r="Y4" s="8">
        <f t="shared" si="0"/>
        <v>1.66212</v>
      </c>
      <c r="Z4" s="8">
        <f t="shared" si="0"/>
        <v>1.318922E-2</v>
      </c>
      <c r="AA4" s="8">
        <f t="shared" si="0"/>
        <v>0.40150639999999999</v>
      </c>
      <c r="AB4" s="8">
        <f t="shared" si="1"/>
        <v>5.1840000000000002</v>
      </c>
      <c r="AC4" s="6">
        <v>11.55</v>
      </c>
      <c r="AD4" s="6">
        <v>95.08</v>
      </c>
      <c r="AE4" s="6"/>
      <c r="AF4" s="6">
        <v>4</v>
      </c>
      <c r="AG4" s="6">
        <v>23</v>
      </c>
      <c r="AH4" s="6">
        <v>97</v>
      </c>
      <c r="AI4" s="9">
        <v>0.25</v>
      </c>
      <c r="AJ4" s="6">
        <v>1000</v>
      </c>
      <c r="AK4" s="6">
        <v>230</v>
      </c>
      <c r="AL4" s="6">
        <v>340</v>
      </c>
      <c r="AM4" s="6">
        <v>1300</v>
      </c>
      <c r="AN4" s="6">
        <v>43</v>
      </c>
      <c r="AO4" s="6">
        <v>1.2</v>
      </c>
      <c r="AP4" s="6">
        <v>26</v>
      </c>
      <c r="AQ4" s="6">
        <v>16</v>
      </c>
      <c r="AR4" s="6">
        <v>353</v>
      </c>
      <c r="AS4" s="6">
        <v>101</v>
      </c>
      <c r="AT4" s="6">
        <v>6</v>
      </c>
      <c r="AU4" s="6">
        <v>0</v>
      </c>
      <c r="AV4" s="6">
        <v>6</v>
      </c>
      <c r="AW4" s="6">
        <v>0</v>
      </c>
      <c r="AX4" s="6">
        <v>0</v>
      </c>
      <c r="AY4" s="6">
        <v>0</v>
      </c>
      <c r="AZ4" s="11">
        <v>0.5</v>
      </c>
      <c r="BA4" s="6">
        <v>0</v>
      </c>
      <c r="BB4" s="11">
        <v>51840</v>
      </c>
      <c r="BC4" s="11">
        <v>2.95</v>
      </c>
      <c r="BD4" s="6">
        <v>8.06</v>
      </c>
      <c r="BE4" s="6">
        <v>0.74</v>
      </c>
      <c r="BF4" s="11">
        <v>3.46</v>
      </c>
      <c r="BG4" s="11">
        <v>1.19</v>
      </c>
      <c r="BH4" s="11">
        <v>0.50900000000000001</v>
      </c>
      <c r="BI4" s="6">
        <v>2.4</v>
      </c>
      <c r="BJ4" s="11">
        <v>0.55000000000000004</v>
      </c>
      <c r="BK4" s="6">
        <v>5.43</v>
      </c>
      <c r="BL4" s="11">
        <v>1.85</v>
      </c>
      <c r="BM4" s="11">
        <v>6.94</v>
      </c>
      <c r="BN4" s="11">
        <v>1.19</v>
      </c>
      <c r="BO4" s="11">
        <v>7.96</v>
      </c>
      <c r="BP4" s="11">
        <v>1.21</v>
      </c>
      <c r="BQ4" s="11">
        <v>0.4</v>
      </c>
      <c r="BR4" s="6">
        <v>0.18</v>
      </c>
      <c r="BS4" s="11">
        <v>1.2</v>
      </c>
      <c r="BT4" s="6">
        <f t="shared" si="2"/>
        <v>1.2E-2</v>
      </c>
      <c r="BU4" s="6">
        <v>0</v>
      </c>
      <c r="BV4" s="6">
        <f t="shared" si="3"/>
        <v>0</v>
      </c>
      <c r="BW4" s="11">
        <v>8</v>
      </c>
      <c r="BX4" s="6">
        <v>0</v>
      </c>
      <c r="BY4" s="11">
        <v>0.35</v>
      </c>
      <c r="BZ4" s="6">
        <v>6.04</v>
      </c>
    </row>
    <row r="5" spans="1:78" x14ac:dyDescent="0.2">
      <c r="A5" s="12" t="s">
        <v>88</v>
      </c>
      <c r="B5" s="12" t="s">
        <v>79</v>
      </c>
      <c r="C5" s="4" t="s">
        <v>89</v>
      </c>
      <c r="D5" s="4" t="s">
        <v>90</v>
      </c>
      <c r="E5" s="6">
        <v>2.7</v>
      </c>
      <c r="F5" s="6">
        <v>1.35</v>
      </c>
      <c r="G5" s="5">
        <v>81.83</v>
      </c>
      <c r="H5" s="5">
        <v>0.23200000000000001</v>
      </c>
      <c r="I5" s="6">
        <v>0.05</v>
      </c>
      <c r="J5" s="6">
        <v>0</v>
      </c>
      <c r="K5" s="6">
        <v>0.02</v>
      </c>
      <c r="L5" s="6">
        <v>0.1</v>
      </c>
      <c r="M5" s="6">
        <v>3.6999999999999998E-2</v>
      </c>
      <c r="N5" s="6">
        <v>2.4700000000000002</v>
      </c>
      <c r="O5" s="6"/>
      <c r="P5" s="6"/>
      <c r="Q5" s="6"/>
      <c r="R5" s="8">
        <f t="shared" si="0"/>
        <v>1.2620880000000001</v>
      </c>
      <c r="S5" s="8">
        <f t="shared" si="0"/>
        <v>0.71448750000000005</v>
      </c>
      <c r="T5" s="8">
        <f t="shared" si="0"/>
        <v>57.234356900000002</v>
      </c>
      <c r="U5" s="8">
        <f t="shared" si="0"/>
        <v>0.17967472000000001</v>
      </c>
      <c r="V5" s="8">
        <f t="shared" si="0"/>
        <v>3.0155000000000001E-2</v>
      </c>
      <c r="W5" s="8">
        <f t="shared" si="0"/>
        <v>0</v>
      </c>
      <c r="X5" s="8">
        <f t="shared" si="0"/>
        <v>1.48372E-2</v>
      </c>
      <c r="Y5" s="8">
        <f t="shared" si="0"/>
        <v>8.3106000000000013E-2</v>
      </c>
      <c r="Z5" s="8">
        <f t="shared" si="0"/>
        <v>2.2181869999999999E-2</v>
      </c>
      <c r="AA5" s="8">
        <f t="shared" si="0"/>
        <v>1.0779574000000001</v>
      </c>
      <c r="AB5" s="8">
        <f t="shared" si="1"/>
        <v>8.2000000000000007E-3</v>
      </c>
      <c r="AC5" s="6">
        <v>12.17</v>
      </c>
      <c r="AD5" s="6">
        <v>101</v>
      </c>
      <c r="AE5" s="6"/>
      <c r="AF5" s="6">
        <v>2</v>
      </c>
      <c r="AG5" s="6">
        <v>9</v>
      </c>
      <c r="AH5" s="6">
        <v>20</v>
      </c>
      <c r="AI5" s="9">
        <v>0.25</v>
      </c>
      <c r="AJ5" s="6">
        <v>146</v>
      </c>
      <c r="AK5" s="6">
        <v>260</v>
      </c>
      <c r="AL5" s="6">
        <v>70</v>
      </c>
      <c r="AM5" s="6">
        <v>1830</v>
      </c>
      <c r="AN5" s="6">
        <v>7</v>
      </c>
      <c r="AO5" s="6">
        <v>0.8</v>
      </c>
      <c r="AP5" s="6">
        <v>43</v>
      </c>
      <c r="AQ5" s="6">
        <v>3</v>
      </c>
      <c r="AR5" s="6">
        <v>7</v>
      </c>
      <c r="AS5" s="6">
        <v>10.7</v>
      </c>
      <c r="AT5" s="6">
        <v>10</v>
      </c>
      <c r="AU5" s="6">
        <v>0.3</v>
      </c>
      <c r="AV5" s="6">
        <v>0</v>
      </c>
      <c r="AW5" s="6">
        <v>0</v>
      </c>
      <c r="AX5" s="6">
        <v>0</v>
      </c>
      <c r="AY5" s="6">
        <v>3</v>
      </c>
      <c r="AZ5" s="11">
        <v>0</v>
      </c>
      <c r="BA5" s="6">
        <v>0.2</v>
      </c>
      <c r="BB5" s="11">
        <v>82</v>
      </c>
      <c r="BC5" s="11">
        <v>6.91</v>
      </c>
      <c r="BD5" s="6">
        <v>14.9</v>
      </c>
      <c r="BE5" s="6">
        <v>1.69</v>
      </c>
      <c r="BF5" s="11">
        <v>6.05</v>
      </c>
      <c r="BG5" s="11">
        <v>1.27</v>
      </c>
      <c r="BH5" s="11">
        <v>0.26100000000000001</v>
      </c>
      <c r="BI5" s="6">
        <v>1.38</v>
      </c>
      <c r="BJ5" s="11">
        <v>0.27</v>
      </c>
      <c r="BK5" s="6">
        <v>1.8</v>
      </c>
      <c r="BL5" s="11">
        <v>0.35</v>
      </c>
      <c r="BM5" s="11">
        <v>1.03</v>
      </c>
      <c r="BN5" s="11">
        <v>0.17299999999999999</v>
      </c>
      <c r="BO5" s="11">
        <v>1.2</v>
      </c>
      <c r="BP5" s="11">
        <v>0.17599999999999999</v>
      </c>
      <c r="BQ5" s="11">
        <v>0.3</v>
      </c>
      <c r="BR5" s="6">
        <v>0.17</v>
      </c>
      <c r="BS5" s="11">
        <v>0</v>
      </c>
      <c r="BT5" s="6">
        <f t="shared" si="2"/>
        <v>0</v>
      </c>
      <c r="BU5" s="6">
        <v>0.1</v>
      </c>
      <c r="BV5" s="6">
        <f t="shared" si="3"/>
        <v>1E-3</v>
      </c>
      <c r="BW5" s="11">
        <v>26</v>
      </c>
      <c r="BX5" s="6">
        <v>0</v>
      </c>
      <c r="BY5" s="11">
        <v>0.92</v>
      </c>
      <c r="BZ5" s="6">
        <v>4.8899999999999997</v>
      </c>
    </row>
    <row r="6" spans="1:78" x14ac:dyDescent="0.2">
      <c r="A6" s="4" t="s">
        <v>91</v>
      </c>
      <c r="B6" s="4" t="s">
        <v>79</v>
      </c>
      <c r="C6" s="4" t="s">
        <v>83</v>
      </c>
      <c r="D6" s="4" t="s">
        <v>92</v>
      </c>
      <c r="E6" s="6">
        <v>22.1</v>
      </c>
      <c r="F6" s="6">
        <v>1.64</v>
      </c>
      <c r="G6" s="5">
        <v>26.94</v>
      </c>
      <c r="H6" s="6">
        <v>32.61</v>
      </c>
      <c r="I6" s="6">
        <v>0.02</v>
      </c>
      <c r="J6" s="6">
        <v>0.06</v>
      </c>
      <c r="K6" s="6">
        <v>0.05</v>
      </c>
      <c r="L6" s="6">
        <v>0.21</v>
      </c>
      <c r="M6" s="6">
        <v>0.02</v>
      </c>
      <c r="N6" s="6">
        <v>0.35</v>
      </c>
      <c r="O6" s="6"/>
      <c r="P6" s="6"/>
      <c r="Q6" s="6"/>
      <c r="R6" s="8">
        <f t="shared" si="0"/>
        <v>10.330424000000001</v>
      </c>
      <c r="S6" s="8">
        <f t="shared" si="0"/>
        <v>0.86796999999999991</v>
      </c>
      <c r="T6" s="8">
        <f t="shared" si="0"/>
        <v>18.842644200000002</v>
      </c>
      <c r="U6" s="8">
        <f t="shared" si="0"/>
        <v>25.255140600000001</v>
      </c>
      <c r="V6" s="8">
        <f t="shared" si="0"/>
        <v>1.2062E-2</v>
      </c>
      <c r="W6" s="8">
        <f t="shared" si="0"/>
        <v>4.2881999999999997E-2</v>
      </c>
      <c r="X6" s="8">
        <f t="shared" si="0"/>
        <v>3.7093000000000001E-2</v>
      </c>
      <c r="Y6" s="8">
        <f t="shared" si="0"/>
        <v>0.1745226</v>
      </c>
      <c r="Z6" s="8">
        <f t="shared" si="0"/>
        <v>1.1990199999999999E-2</v>
      </c>
      <c r="AA6" s="8">
        <f t="shared" si="0"/>
        <v>0.15274699999999999</v>
      </c>
      <c r="AB6" s="8">
        <f t="shared" si="1"/>
        <v>4.7930000000000001</v>
      </c>
      <c r="AC6" s="6">
        <v>10.77</v>
      </c>
      <c r="AD6" s="6">
        <v>94.78</v>
      </c>
      <c r="AE6" s="6"/>
      <c r="AF6" s="6">
        <v>2</v>
      </c>
      <c r="AG6" s="6">
        <v>7</v>
      </c>
      <c r="AH6" s="6">
        <v>28</v>
      </c>
      <c r="AI6" s="6">
        <v>30</v>
      </c>
      <c r="AJ6" s="6">
        <v>970</v>
      </c>
      <c r="AK6" s="6">
        <v>80</v>
      </c>
      <c r="AL6" s="6">
        <v>280</v>
      </c>
      <c r="AM6" s="6">
        <v>620</v>
      </c>
      <c r="AN6" s="6">
        <v>27</v>
      </c>
      <c r="AO6" s="6">
        <v>0</v>
      </c>
      <c r="AP6" s="6">
        <v>35</v>
      </c>
      <c r="AQ6" s="6">
        <v>4</v>
      </c>
      <c r="AR6" s="6">
        <v>35</v>
      </c>
      <c r="AS6" s="6">
        <v>104</v>
      </c>
      <c r="AT6" s="6">
        <v>5</v>
      </c>
      <c r="AU6" s="6">
        <v>0</v>
      </c>
      <c r="AV6" s="6">
        <v>6</v>
      </c>
      <c r="AW6" s="6">
        <v>0</v>
      </c>
      <c r="AX6" s="6">
        <v>0</v>
      </c>
      <c r="AY6" s="6">
        <v>5</v>
      </c>
      <c r="AZ6" s="11">
        <v>0.9</v>
      </c>
      <c r="BA6" s="6">
        <v>0</v>
      </c>
      <c r="BB6" s="11">
        <v>47930</v>
      </c>
      <c r="BC6" s="11">
        <v>4.34</v>
      </c>
      <c r="BD6" s="6">
        <v>22.2</v>
      </c>
      <c r="BE6" s="6">
        <v>2.41</v>
      </c>
      <c r="BF6" s="11">
        <v>13.7</v>
      </c>
      <c r="BG6" s="11">
        <v>5.07</v>
      </c>
      <c r="BH6" s="11">
        <v>1.42</v>
      </c>
      <c r="BI6" s="6">
        <v>7.73</v>
      </c>
      <c r="BJ6" s="11">
        <v>1.64</v>
      </c>
      <c r="BK6" s="6">
        <v>12.7</v>
      </c>
      <c r="BL6" s="11">
        <v>3.05</v>
      </c>
      <c r="BM6" s="11">
        <v>9.69</v>
      </c>
      <c r="BN6" s="11">
        <v>1.53</v>
      </c>
      <c r="BO6" s="11">
        <v>10.199999999999999</v>
      </c>
      <c r="BP6" s="11">
        <v>1.59</v>
      </c>
      <c r="BQ6" s="11">
        <v>0.4</v>
      </c>
      <c r="BR6" s="6">
        <v>0.22</v>
      </c>
      <c r="BS6" s="11">
        <v>12.3</v>
      </c>
      <c r="BT6" s="6">
        <f t="shared" si="2"/>
        <v>0.123</v>
      </c>
      <c r="BU6" s="6">
        <v>0.56000000000000005</v>
      </c>
      <c r="BV6" s="6">
        <f t="shared" si="3"/>
        <v>5.6000000000000008E-3</v>
      </c>
      <c r="BW6" s="11">
        <v>143</v>
      </c>
      <c r="BX6" s="11">
        <v>0.5</v>
      </c>
      <c r="BY6" s="11">
        <v>0.56999999999999995</v>
      </c>
      <c r="BZ6" s="6">
        <v>11.7</v>
      </c>
    </row>
    <row r="7" spans="1:78" x14ac:dyDescent="0.2">
      <c r="A7" s="4" t="s">
        <v>93</v>
      </c>
      <c r="B7" s="4" t="s">
        <v>94</v>
      </c>
      <c r="C7" s="4" t="s">
        <v>95</v>
      </c>
      <c r="D7" s="4" t="s">
        <v>96</v>
      </c>
      <c r="E7" s="6">
        <v>28.03</v>
      </c>
      <c r="F7" s="6">
        <v>9.4700000000000006</v>
      </c>
      <c r="G7" s="6">
        <v>3.38</v>
      </c>
      <c r="H7" s="6">
        <v>36.54</v>
      </c>
      <c r="I7" s="6">
        <v>0.32</v>
      </c>
      <c r="J7" s="6">
        <v>0.11</v>
      </c>
      <c r="K7" s="6">
        <v>0.12</v>
      </c>
      <c r="L7" s="6">
        <v>5.88</v>
      </c>
      <c r="M7" s="6">
        <v>0.36499999999999999</v>
      </c>
      <c r="N7" s="6">
        <v>0.15</v>
      </c>
      <c r="O7" s="8">
        <v>6.1518529273795428</v>
      </c>
      <c r="P7" s="8">
        <v>1.0082901027362425</v>
      </c>
      <c r="Q7" s="8">
        <v>0.15434980146134408</v>
      </c>
      <c r="R7" s="8">
        <f t="shared" si="0"/>
        <v>13.102343200000002</v>
      </c>
      <c r="S7" s="8">
        <f t="shared" si="0"/>
        <v>5.0119975000000005</v>
      </c>
      <c r="T7" s="8">
        <f t="shared" si="0"/>
        <v>2.3640734000000001</v>
      </c>
      <c r="U7" s="8">
        <f t="shared" si="0"/>
        <v>28.2987684</v>
      </c>
      <c r="V7" s="8">
        <f t="shared" si="0"/>
        <v>0.192992</v>
      </c>
      <c r="W7" s="8">
        <f t="shared" si="0"/>
        <v>7.8617000000000006E-2</v>
      </c>
      <c r="X7" s="8">
        <f t="shared" si="0"/>
        <v>8.9023199999999997E-2</v>
      </c>
      <c r="Y7" s="8">
        <f t="shared" si="0"/>
        <v>4.8866328000000001</v>
      </c>
      <c r="Z7" s="8">
        <f t="shared" si="0"/>
        <v>0.21882114999999999</v>
      </c>
      <c r="AA7" s="8">
        <f t="shared" si="0"/>
        <v>6.5462999999999993E-2</v>
      </c>
      <c r="AB7" s="8">
        <f>BB7/10000</f>
        <v>5.508</v>
      </c>
      <c r="AC7" s="6">
        <v>8.75</v>
      </c>
      <c r="AD7" s="7">
        <v>99.266852927379531</v>
      </c>
      <c r="AE7" s="6">
        <v>530</v>
      </c>
      <c r="AF7" s="6">
        <v>16</v>
      </c>
      <c r="AG7" s="6">
        <v>13</v>
      </c>
      <c r="AH7" s="6">
        <v>90</v>
      </c>
      <c r="AI7" s="6">
        <v>40</v>
      </c>
      <c r="AJ7" s="6">
        <v>1000</v>
      </c>
      <c r="AK7" s="6">
        <v>670</v>
      </c>
      <c r="AL7" s="6">
        <v>370</v>
      </c>
      <c r="AM7" s="6">
        <v>1240</v>
      </c>
      <c r="AN7" s="6">
        <v>45</v>
      </c>
      <c r="AO7" s="10">
        <v>1</v>
      </c>
      <c r="AP7" s="6">
        <v>11</v>
      </c>
      <c r="AQ7" s="6">
        <v>62</v>
      </c>
      <c r="AR7" s="6">
        <v>78</v>
      </c>
      <c r="AS7" s="6">
        <v>104</v>
      </c>
      <c r="AT7" s="6">
        <v>89</v>
      </c>
      <c r="AU7" s="6">
        <v>5.8</v>
      </c>
      <c r="AV7" s="6">
        <v>7</v>
      </c>
      <c r="AW7" s="6">
        <v>0</v>
      </c>
      <c r="AX7" s="6">
        <v>0</v>
      </c>
      <c r="AY7" s="6">
        <v>6</v>
      </c>
      <c r="AZ7" s="6">
        <v>0</v>
      </c>
      <c r="BA7" s="6">
        <v>2.6</v>
      </c>
      <c r="BB7" s="6">
        <v>55080</v>
      </c>
      <c r="BC7" s="6">
        <v>27.8</v>
      </c>
      <c r="BD7" s="6">
        <v>291</v>
      </c>
      <c r="BE7" s="6">
        <v>10.1</v>
      </c>
      <c r="BF7" s="6">
        <v>48.2</v>
      </c>
      <c r="BG7" s="6">
        <v>16.7</v>
      </c>
      <c r="BH7" s="6">
        <v>4.55</v>
      </c>
      <c r="BI7" s="6">
        <v>19.100000000000001</v>
      </c>
      <c r="BJ7" s="6">
        <v>3.96</v>
      </c>
      <c r="BK7" s="6">
        <v>26.8</v>
      </c>
      <c r="BL7" s="6">
        <v>5.55</v>
      </c>
      <c r="BM7" s="6">
        <v>16</v>
      </c>
      <c r="BN7" s="6">
        <v>2.4</v>
      </c>
      <c r="BO7" s="6">
        <v>14.7</v>
      </c>
      <c r="BP7" s="6">
        <v>2.21</v>
      </c>
      <c r="BQ7" s="6">
        <v>1.8</v>
      </c>
      <c r="BR7" s="6">
        <v>0.28000000000000003</v>
      </c>
      <c r="BS7" s="6">
        <v>11.4</v>
      </c>
      <c r="BT7" s="6">
        <f>100*BS7/10000</f>
        <v>0.114</v>
      </c>
      <c r="BU7" s="6">
        <v>7.0000000000000007E-2</v>
      </c>
      <c r="BV7" s="6">
        <f>100*BU7/10000</f>
        <v>7.000000000000001E-4</v>
      </c>
      <c r="BW7" s="6">
        <v>298</v>
      </c>
      <c r="BX7" s="6">
        <v>0</v>
      </c>
      <c r="BY7" s="6">
        <v>6.25</v>
      </c>
      <c r="BZ7" s="6">
        <v>2.4500000000000002</v>
      </c>
    </row>
    <row r="8" spans="1:78" x14ac:dyDescent="0.2">
      <c r="A8" s="4" t="s">
        <v>97</v>
      </c>
      <c r="B8" s="4" t="s">
        <v>94</v>
      </c>
      <c r="C8" s="4" t="s">
        <v>95</v>
      </c>
      <c r="D8" s="4" t="s">
        <v>98</v>
      </c>
      <c r="E8" s="6">
        <v>28.5</v>
      </c>
      <c r="F8" s="7">
        <v>9</v>
      </c>
      <c r="G8" s="6">
        <v>2.79</v>
      </c>
      <c r="H8" s="6">
        <v>36.56</v>
      </c>
      <c r="I8" s="6">
        <v>0.33</v>
      </c>
      <c r="J8" s="6">
        <v>0.05</v>
      </c>
      <c r="K8" s="6">
        <v>0.14000000000000001</v>
      </c>
      <c r="L8" s="7">
        <v>6.7</v>
      </c>
      <c r="M8" s="6">
        <v>0.376</v>
      </c>
      <c r="N8" s="6">
        <v>0.16</v>
      </c>
      <c r="O8" s="8">
        <v>6.5606361829025843</v>
      </c>
      <c r="P8" s="8">
        <v>0.14367816091954025</v>
      </c>
      <c r="Q8" s="8">
        <v>0.10455954292542663</v>
      </c>
      <c r="R8" s="8">
        <f t="shared" si="0"/>
        <v>13.322040000000001</v>
      </c>
      <c r="S8" s="8">
        <f t="shared" si="0"/>
        <v>4.7632500000000002</v>
      </c>
      <c r="T8" s="8">
        <f t="shared" si="0"/>
        <v>1.9514096999999999</v>
      </c>
      <c r="U8" s="8">
        <f t="shared" si="0"/>
        <v>28.314257600000005</v>
      </c>
      <c r="V8" s="8">
        <f t="shared" si="0"/>
        <v>0.19902300000000001</v>
      </c>
      <c r="W8" s="8">
        <f t="shared" si="0"/>
        <v>3.5735000000000003E-2</v>
      </c>
      <c r="X8" s="8">
        <f t="shared" si="0"/>
        <v>0.10386040000000001</v>
      </c>
      <c r="Y8" s="8">
        <f t="shared" si="0"/>
        <v>5.5681020000000006</v>
      </c>
      <c r="Z8" s="8">
        <f t="shared" si="0"/>
        <v>0.22541575999999999</v>
      </c>
      <c r="AA8" s="8">
        <f t="shared" si="0"/>
        <v>6.9827199999999992E-2</v>
      </c>
      <c r="AB8" s="8">
        <f>BB8/10000</f>
        <v>5.8739999999999997</v>
      </c>
      <c r="AC8" s="6">
        <v>7.81</v>
      </c>
      <c r="AD8" s="7">
        <v>98.976636182902581</v>
      </c>
      <c r="AE8" s="6">
        <v>130</v>
      </c>
      <c r="AF8" s="6">
        <v>13</v>
      </c>
      <c r="AG8" s="6">
        <v>8</v>
      </c>
      <c r="AH8" s="6">
        <v>87</v>
      </c>
      <c r="AI8" s="6">
        <v>40</v>
      </c>
      <c r="AJ8" s="6">
        <v>1000</v>
      </c>
      <c r="AK8" s="6">
        <v>250</v>
      </c>
      <c r="AL8" s="6">
        <v>160</v>
      </c>
      <c r="AM8" s="6">
        <v>840</v>
      </c>
      <c r="AN8" s="6">
        <v>39</v>
      </c>
      <c r="AO8" s="6">
        <v>0.8</v>
      </c>
      <c r="AP8" s="6">
        <v>8</v>
      </c>
      <c r="AQ8" s="6">
        <v>72</v>
      </c>
      <c r="AR8" s="6">
        <v>39</v>
      </c>
      <c r="AS8" s="6">
        <v>49.8</v>
      </c>
      <c r="AT8" s="6">
        <v>85</v>
      </c>
      <c r="AU8" s="6">
        <v>4.4000000000000004</v>
      </c>
      <c r="AV8" s="6">
        <v>0</v>
      </c>
      <c r="AW8" s="6">
        <v>0</v>
      </c>
      <c r="AX8" s="6">
        <v>0</v>
      </c>
      <c r="AY8" s="6">
        <v>0</v>
      </c>
      <c r="AZ8" s="6">
        <v>0.2</v>
      </c>
      <c r="BA8" s="6">
        <v>2.4</v>
      </c>
      <c r="BB8" s="6">
        <v>58740</v>
      </c>
      <c r="BC8" s="6">
        <v>24</v>
      </c>
      <c r="BD8" s="6">
        <v>83.1</v>
      </c>
      <c r="BE8" s="6">
        <v>5.7</v>
      </c>
      <c r="BF8" s="6">
        <v>23.8</v>
      </c>
      <c r="BG8" s="6">
        <v>7.48</v>
      </c>
      <c r="BH8" s="6">
        <v>2.15</v>
      </c>
      <c r="BI8" s="6">
        <v>8.1999999999999993</v>
      </c>
      <c r="BJ8" s="6">
        <v>1.78</v>
      </c>
      <c r="BK8" s="6">
        <v>12.6</v>
      </c>
      <c r="BL8" s="6">
        <v>2.58</v>
      </c>
      <c r="BM8" s="6">
        <v>7.37</v>
      </c>
      <c r="BN8" s="6">
        <v>1.07</v>
      </c>
      <c r="BO8" s="6">
        <v>6.83</v>
      </c>
      <c r="BP8" s="6">
        <v>1.04</v>
      </c>
      <c r="BQ8" s="6">
        <v>2.4</v>
      </c>
      <c r="BR8" s="6">
        <v>0.34</v>
      </c>
      <c r="BS8" s="6">
        <v>155</v>
      </c>
      <c r="BT8" s="6">
        <f>100*BS8/10000</f>
        <v>1.55</v>
      </c>
      <c r="BU8" s="6">
        <v>0.08</v>
      </c>
      <c r="BV8" s="6">
        <f>100*BU8/10000</f>
        <v>8.0000000000000004E-4</v>
      </c>
      <c r="BW8" s="6">
        <v>80</v>
      </c>
      <c r="BX8" s="6">
        <v>0</v>
      </c>
      <c r="BY8" s="6">
        <v>7.14</v>
      </c>
      <c r="BZ8" s="6">
        <v>1.86</v>
      </c>
    </row>
    <row r="9" spans="1:78" x14ac:dyDescent="0.2">
      <c r="A9" s="4" t="s">
        <v>99</v>
      </c>
      <c r="B9" s="4" t="s">
        <v>94</v>
      </c>
      <c r="C9" s="11" t="s">
        <v>95</v>
      </c>
      <c r="D9" s="4" t="s">
        <v>100</v>
      </c>
      <c r="E9" s="6">
        <v>29.36</v>
      </c>
      <c r="F9" s="6">
        <v>8.1</v>
      </c>
      <c r="G9" s="6">
        <v>5.9</v>
      </c>
      <c r="H9" s="6">
        <v>35.97</v>
      </c>
      <c r="I9" s="6">
        <v>0.41</v>
      </c>
      <c r="J9" s="6">
        <v>0.09</v>
      </c>
      <c r="K9" s="6">
        <v>0.12</v>
      </c>
      <c r="L9" s="6">
        <v>5.44</v>
      </c>
      <c r="M9" s="6">
        <v>0.33500000000000002</v>
      </c>
      <c r="N9" s="6">
        <v>0.2</v>
      </c>
      <c r="O9" s="6"/>
      <c r="P9" s="6"/>
      <c r="Q9" s="6"/>
      <c r="R9" s="8">
        <f t="shared" si="0"/>
        <v>13.7240384</v>
      </c>
      <c r="S9" s="8">
        <f t="shared" si="0"/>
        <v>4.2869250000000001</v>
      </c>
      <c r="T9" s="8">
        <f t="shared" si="0"/>
        <v>4.1266370000000006</v>
      </c>
      <c r="U9" s="8">
        <f t="shared" si="0"/>
        <v>27.857326199999999</v>
      </c>
      <c r="V9" s="8">
        <f t="shared" si="0"/>
        <v>0.24727099999999996</v>
      </c>
      <c r="W9" s="8">
        <f t="shared" si="0"/>
        <v>6.4322999999999991E-2</v>
      </c>
      <c r="X9" s="8">
        <f t="shared" si="0"/>
        <v>8.9023199999999997E-2</v>
      </c>
      <c r="Y9" s="8">
        <f t="shared" si="0"/>
        <v>4.5209664000000007</v>
      </c>
      <c r="Z9" s="8">
        <f t="shared" si="0"/>
        <v>0.20083585000000001</v>
      </c>
      <c r="AA9" s="8">
        <f t="shared" si="0"/>
        <v>8.7284E-2</v>
      </c>
      <c r="AB9" s="8">
        <f>BB9/10000</f>
        <v>5.0090000000000003</v>
      </c>
      <c r="AC9" s="6">
        <v>7.41</v>
      </c>
      <c r="AD9" s="6">
        <v>93.34</v>
      </c>
      <c r="AE9" s="6"/>
      <c r="AF9" s="6">
        <v>14</v>
      </c>
      <c r="AG9" s="6">
        <v>12</v>
      </c>
      <c r="AH9" s="6">
        <v>85</v>
      </c>
      <c r="AI9" s="6">
        <v>40</v>
      </c>
      <c r="AJ9" s="6">
        <v>1000</v>
      </c>
      <c r="AK9" s="6">
        <v>190</v>
      </c>
      <c r="AL9" s="6">
        <v>370</v>
      </c>
      <c r="AM9" s="6">
        <v>950</v>
      </c>
      <c r="AN9" s="6">
        <v>43</v>
      </c>
      <c r="AO9" s="6">
        <v>1.4</v>
      </c>
      <c r="AP9" s="6">
        <v>13</v>
      </c>
      <c r="AQ9" s="6">
        <v>57</v>
      </c>
      <c r="AR9" s="6">
        <v>74</v>
      </c>
      <c r="AS9" s="6">
        <v>63.8</v>
      </c>
      <c r="AT9" s="6">
        <v>50</v>
      </c>
      <c r="AU9" s="6">
        <v>3.8</v>
      </c>
      <c r="AV9" s="6">
        <v>4</v>
      </c>
      <c r="AW9" s="6">
        <v>0</v>
      </c>
      <c r="AX9" s="6">
        <v>0</v>
      </c>
      <c r="AY9" s="6">
        <v>2</v>
      </c>
      <c r="AZ9" s="11">
        <v>0.7</v>
      </c>
      <c r="BA9" s="6">
        <v>3</v>
      </c>
      <c r="BB9" s="11">
        <v>50090</v>
      </c>
      <c r="BC9" s="11">
        <v>26</v>
      </c>
      <c r="BD9" s="6">
        <v>80.900000000000006</v>
      </c>
      <c r="BE9" s="6">
        <v>6.05</v>
      </c>
      <c r="BF9" s="11">
        <v>23.8</v>
      </c>
      <c r="BG9" s="11">
        <v>5.99</v>
      </c>
      <c r="BH9" s="11">
        <v>1.71</v>
      </c>
      <c r="BI9" s="6">
        <v>8.0299999999999994</v>
      </c>
      <c r="BJ9" s="11">
        <v>1.76</v>
      </c>
      <c r="BK9" s="6">
        <v>13.1</v>
      </c>
      <c r="BL9" s="11">
        <v>2.86</v>
      </c>
      <c r="BM9" s="11">
        <v>8.41</v>
      </c>
      <c r="BN9" s="11">
        <v>1.26</v>
      </c>
      <c r="BO9" s="11">
        <v>8.1199999999999992</v>
      </c>
      <c r="BP9" s="11">
        <v>1.1499999999999999</v>
      </c>
      <c r="BQ9" s="11">
        <v>2.2000000000000002</v>
      </c>
      <c r="BR9" s="6">
        <v>0.45</v>
      </c>
      <c r="BS9" s="11">
        <v>3.6</v>
      </c>
      <c r="BT9" s="6">
        <f>100*BS9/10000</f>
        <v>3.5999999999999997E-2</v>
      </c>
      <c r="BU9" s="6">
        <v>0</v>
      </c>
      <c r="BV9" s="6">
        <f>100*BU9/10000</f>
        <v>0</v>
      </c>
      <c r="BW9" s="11">
        <v>32</v>
      </c>
      <c r="BX9" s="6">
        <v>0</v>
      </c>
      <c r="BY9" s="11">
        <v>6.28</v>
      </c>
      <c r="BZ9" s="6">
        <v>2.46</v>
      </c>
    </row>
    <row r="10" spans="1:78" x14ac:dyDescent="0.2">
      <c r="A10" s="4" t="s">
        <v>101</v>
      </c>
      <c r="B10" s="4" t="s">
        <v>102</v>
      </c>
      <c r="C10" s="4" t="s">
        <v>95</v>
      </c>
      <c r="D10" s="4" t="s">
        <v>103</v>
      </c>
      <c r="E10" s="6">
        <v>5.24</v>
      </c>
      <c r="F10" s="6">
        <v>2.81</v>
      </c>
      <c r="G10" s="6">
        <v>0.59</v>
      </c>
      <c r="H10" s="6">
        <v>69.599999999999994</v>
      </c>
      <c r="I10" s="6">
        <v>0.11</v>
      </c>
      <c r="J10" s="6">
        <v>0.33</v>
      </c>
      <c r="K10" s="6">
        <v>0.23</v>
      </c>
      <c r="L10" s="6">
        <v>2.16</v>
      </c>
      <c r="M10" s="6">
        <v>6.4000000000000001E-2</v>
      </c>
      <c r="N10" s="6">
        <v>0.38</v>
      </c>
      <c r="O10" s="8">
        <v>2.5185962874438759</v>
      </c>
      <c r="P10" s="8">
        <v>0.13732072017088801</v>
      </c>
      <c r="Q10" s="8">
        <v>0.79788889303807708</v>
      </c>
      <c r="R10" s="8">
        <f t="shared" si="0"/>
        <v>2.4493856000000003</v>
      </c>
      <c r="S10" s="8">
        <f t="shared" si="0"/>
        <v>1.4871924999999999</v>
      </c>
      <c r="T10" s="8">
        <f t="shared" si="0"/>
        <v>0.41266369999999997</v>
      </c>
      <c r="U10" s="8">
        <f t="shared" si="0"/>
        <v>53.902415999999995</v>
      </c>
      <c r="V10" s="8">
        <f t="shared" si="0"/>
        <v>6.6340999999999997E-2</v>
      </c>
      <c r="W10" s="8">
        <f t="shared" si="0"/>
        <v>0.23585100000000001</v>
      </c>
      <c r="X10" s="8">
        <f t="shared" si="0"/>
        <v>0.1706278</v>
      </c>
      <c r="Y10" s="8">
        <f t="shared" si="0"/>
        <v>1.7950896000000001</v>
      </c>
      <c r="Z10" s="8">
        <f t="shared" si="0"/>
        <v>3.8368640000000002E-2</v>
      </c>
      <c r="AA10" s="8">
        <f t="shared" si="0"/>
        <v>0.1658396</v>
      </c>
      <c r="AB10" s="8">
        <f t="shared" si="1"/>
        <v>2.2549999999999999</v>
      </c>
      <c r="AC10" s="6">
        <v>13.43</v>
      </c>
      <c r="AD10" s="7">
        <v>97.462596287443859</v>
      </c>
      <c r="AE10" s="6">
        <v>20</v>
      </c>
      <c r="AF10" s="6">
        <v>17</v>
      </c>
      <c r="AG10" s="6">
        <v>327</v>
      </c>
      <c r="AH10" s="6">
        <v>41</v>
      </c>
      <c r="AI10" s="6">
        <v>440</v>
      </c>
      <c r="AJ10" s="6">
        <v>1000</v>
      </c>
      <c r="AK10" s="6">
        <v>270</v>
      </c>
      <c r="AL10" s="6">
        <v>170</v>
      </c>
      <c r="AM10" s="6">
        <v>6410</v>
      </c>
      <c r="AN10" s="6">
        <v>50</v>
      </c>
      <c r="AO10" s="6">
        <v>1.5</v>
      </c>
      <c r="AP10" s="6">
        <v>8</v>
      </c>
      <c r="AQ10" s="6">
        <v>29</v>
      </c>
      <c r="AR10" s="6">
        <v>2175</v>
      </c>
      <c r="AS10" s="6">
        <v>55.2</v>
      </c>
      <c r="AT10" s="6">
        <v>66</v>
      </c>
      <c r="AU10" s="6">
        <v>1.4</v>
      </c>
      <c r="AV10" s="6">
        <v>0</v>
      </c>
      <c r="AW10" s="6">
        <v>0</v>
      </c>
      <c r="AX10" s="6">
        <v>0</v>
      </c>
      <c r="AY10" s="6">
        <v>0</v>
      </c>
      <c r="AZ10" s="6">
        <v>1.5</v>
      </c>
      <c r="BA10" s="6">
        <v>0.6</v>
      </c>
      <c r="BB10" s="6">
        <v>22550</v>
      </c>
      <c r="BC10" s="6">
        <v>28.5</v>
      </c>
      <c r="BD10" s="6">
        <v>353</v>
      </c>
      <c r="BE10" s="6">
        <v>13</v>
      </c>
      <c r="BF10" s="6">
        <v>63.5</v>
      </c>
      <c r="BG10" s="6">
        <v>28.1</v>
      </c>
      <c r="BH10" s="6">
        <v>6.97</v>
      </c>
      <c r="BI10" s="6">
        <v>27.5</v>
      </c>
      <c r="BJ10" s="6">
        <v>4.0599999999999996</v>
      </c>
      <c r="BK10" s="6">
        <v>21.9</v>
      </c>
      <c r="BL10" s="6">
        <v>3.34</v>
      </c>
      <c r="BM10" s="6">
        <v>8.4600000000000009</v>
      </c>
      <c r="BN10" s="6">
        <v>1.1499999999999999</v>
      </c>
      <c r="BO10" s="6">
        <v>7.73</v>
      </c>
      <c r="BP10" s="6">
        <v>1.18</v>
      </c>
      <c r="BQ10" s="10">
        <v>1.8</v>
      </c>
      <c r="BR10" s="6">
        <v>0</v>
      </c>
      <c r="BS10" s="6">
        <v>53.4</v>
      </c>
      <c r="BT10" s="6">
        <f t="shared" si="2"/>
        <v>0.53400000000000003</v>
      </c>
      <c r="BU10" s="6">
        <v>0</v>
      </c>
      <c r="BV10" s="6">
        <f t="shared" si="3"/>
        <v>0</v>
      </c>
      <c r="BW10" s="6">
        <v>14</v>
      </c>
      <c r="BX10" s="6">
        <v>0</v>
      </c>
      <c r="BY10" s="6">
        <v>2.04</v>
      </c>
      <c r="BZ10" s="6">
        <v>8.8800000000000008</v>
      </c>
    </row>
    <row r="11" spans="1:78" x14ac:dyDescent="0.2">
      <c r="A11" s="4" t="s">
        <v>104</v>
      </c>
      <c r="B11" s="4" t="s">
        <v>102</v>
      </c>
      <c r="C11" s="4" t="s">
        <v>95</v>
      </c>
      <c r="D11" s="4" t="s">
        <v>105</v>
      </c>
      <c r="E11" s="6">
        <v>12.89</v>
      </c>
      <c r="F11" s="6">
        <v>4.66</v>
      </c>
      <c r="G11" s="6">
        <v>2.11</v>
      </c>
      <c r="H11" s="6">
        <v>62.32</v>
      </c>
      <c r="I11" s="6">
        <v>0.19</v>
      </c>
      <c r="J11" s="6">
        <v>0.12</v>
      </c>
      <c r="K11" s="6">
        <v>0.09</v>
      </c>
      <c r="L11" s="7">
        <v>1.7</v>
      </c>
      <c r="M11" s="6">
        <v>0.223</v>
      </c>
      <c r="N11" s="6">
        <v>0.38</v>
      </c>
      <c r="O11" s="8">
        <v>1.6842763642861929</v>
      </c>
      <c r="P11" s="8">
        <v>0.1226986064489879</v>
      </c>
      <c r="Q11" s="8">
        <v>0.4331752492624818</v>
      </c>
      <c r="R11" s="8">
        <f t="shared" si="0"/>
        <v>6.0253016000000006</v>
      </c>
      <c r="S11" s="8">
        <f t="shared" si="0"/>
        <v>2.4663050000000002</v>
      </c>
      <c r="T11" s="8">
        <f t="shared" si="0"/>
        <v>1.4757973</v>
      </c>
      <c r="U11" s="8">
        <f t="shared" si="0"/>
        <v>48.264347200000003</v>
      </c>
      <c r="V11" s="8">
        <f t="shared" si="0"/>
        <v>0.114589</v>
      </c>
      <c r="W11" s="8">
        <f t="shared" si="0"/>
        <v>8.5763999999999993E-2</v>
      </c>
      <c r="X11" s="8">
        <f t="shared" si="0"/>
        <v>6.6767399999999991E-2</v>
      </c>
      <c r="Y11" s="8">
        <f t="shared" si="0"/>
        <v>1.4128019999999999</v>
      </c>
      <c r="Z11" s="8">
        <f t="shared" si="0"/>
        <v>0.13369073000000001</v>
      </c>
      <c r="AA11" s="8">
        <f t="shared" si="0"/>
        <v>0.1658396</v>
      </c>
      <c r="AB11" s="8">
        <f t="shared" si="1"/>
        <v>1.508</v>
      </c>
      <c r="AC11" s="6">
        <v>12.14</v>
      </c>
      <c r="AD11" s="7">
        <v>98.507276364286199</v>
      </c>
      <c r="AE11" s="6">
        <v>60</v>
      </c>
      <c r="AF11" s="6">
        <v>13</v>
      </c>
      <c r="AG11" s="6">
        <v>212</v>
      </c>
      <c r="AH11" s="6">
        <v>55</v>
      </c>
      <c r="AI11" s="6">
        <v>120</v>
      </c>
      <c r="AJ11" s="6">
        <v>965</v>
      </c>
      <c r="AK11" s="6">
        <v>150</v>
      </c>
      <c r="AL11" s="6">
        <v>190</v>
      </c>
      <c r="AM11" s="6">
        <v>3480</v>
      </c>
      <c r="AN11" s="6">
        <v>51</v>
      </c>
      <c r="AO11" s="6">
        <v>1.6</v>
      </c>
      <c r="AP11" s="6">
        <v>8</v>
      </c>
      <c r="AQ11" s="6">
        <v>25</v>
      </c>
      <c r="AR11" s="6">
        <v>985</v>
      </c>
      <c r="AS11" s="6">
        <v>82.5</v>
      </c>
      <c r="AT11" s="6">
        <v>63</v>
      </c>
      <c r="AU11" s="6">
        <v>3.3</v>
      </c>
      <c r="AV11" s="6">
        <v>0</v>
      </c>
      <c r="AW11" s="6">
        <v>0.5</v>
      </c>
      <c r="AX11" s="6">
        <v>0</v>
      </c>
      <c r="AY11" s="6">
        <v>1</v>
      </c>
      <c r="AZ11" s="6">
        <v>0.7</v>
      </c>
      <c r="BA11" s="6">
        <v>1.7</v>
      </c>
      <c r="BB11" s="6">
        <v>15080</v>
      </c>
      <c r="BC11" s="6">
        <v>26.7</v>
      </c>
      <c r="BD11" s="6">
        <v>215</v>
      </c>
      <c r="BE11" s="6">
        <v>10.3</v>
      </c>
      <c r="BF11" s="6">
        <v>56</v>
      </c>
      <c r="BG11" s="6">
        <v>31.9</v>
      </c>
      <c r="BH11" s="6">
        <v>8.19</v>
      </c>
      <c r="BI11" s="6">
        <v>36.1</v>
      </c>
      <c r="BJ11" s="6">
        <v>6.05</v>
      </c>
      <c r="BK11" s="6">
        <v>32</v>
      </c>
      <c r="BL11" s="6">
        <v>4.9000000000000004</v>
      </c>
      <c r="BM11" s="6">
        <v>12.4</v>
      </c>
      <c r="BN11" s="6">
        <v>1.76</v>
      </c>
      <c r="BO11" s="6">
        <v>11.1</v>
      </c>
      <c r="BP11" s="6">
        <v>1.65</v>
      </c>
      <c r="BQ11" s="10">
        <v>2.2999999999999998</v>
      </c>
      <c r="BR11" s="6">
        <v>0.04</v>
      </c>
      <c r="BS11" s="6">
        <v>5.5</v>
      </c>
      <c r="BT11" s="6">
        <f t="shared" si="2"/>
        <v>5.5E-2</v>
      </c>
      <c r="BU11" s="6">
        <v>0</v>
      </c>
      <c r="BV11" s="6">
        <f t="shared" si="3"/>
        <v>0</v>
      </c>
      <c r="BW11" s="6">
        <v>106</v>
      </c>
      <c r="BX11" s="6">
        <v>0</v>
      </c>
      <c r="BY11" s="6">
        <v>5.45</v>
      </c>
      <c r="BZ11" s="6">
        <v>4.79</v>
      </c>
    </row>
    <row r="12" spans="1:78" x14ac:dyDescent="0.2">
      <c r="A12" s="4" t="s">
        <v>106</v>
      </c>
      <c r="B12" s="4" t="s">
        <v>102</v>
      </c>
      <c r="C12" s="4" t="s">
        <v>95</v>
      </c>
      <c r="D12" s="4" t="s">
        <v>107</v>
      </c>
      <c r="E12" s="6">
        <v>19.86</v>
      </c>
      <c r="F12" s="6">
        <v>5.88</v>
      </c>
      <c r="G12" s="6">
        <v>2.23</v>
      </c>
      <c r="H12" s="6">
        <v>54.69</v>
      </c>
      <c r="I12" s="6">
        <v>0.18</v>
      </c>
      <c r="J12" s="6">
        <v>0.11</v>
      </c>
      <c r="K12" s="6">
        <v>7.0000000000000007E-2</v>
      </c>
      <c r="L12" s="7">
        <v>1.34</v>
      </c>
      <c r="M12" s="6">
        <v>0.30299999999999999</v>
      </c>
      <c r="N12" s="6">
        <v>0.34</v>
      </c>
      <c r="O12" s="8">
        <v>1.8015502490673934</v>
      </c>
      <c r="P12" s="8">
        <v>9.9303224493947725E-2</v>
      </c>
      <c r="Q12" s="8">
        <v>0.32612619341025934</v>
      </c>
      <c r="R12" s="8">
        <f t="shared" si="0"/>
        <v>9.2833584000000009</v>
      </c>
      <c r="S12" s="8">
        <f t="shared" si="0"/>
        <v>3.11199</v>
      </c>
      <c r="T12" s="8">
        <f t="shared" si="0"/>
        <v>1.5597289000000001</v>
      </c>
      <c r="U12" s="8">
        <f t="shared" si="0"/>
        <v>42.355217400000001</v>
      </c>
      <c r="V12" s="8">
        <f t="shared" si="0"/>
        <v>0.10855799999999999</v>
      </c>
      <c r="W12" s="8">
        <f t="shared" si="0"/>
        <v>7.8617000000000006E-2</v>
      </c>
      <c r="X12" s="8">
        <f t="shared" si="0"/>
        <v>5.1930200000000003E-2</v>
      </c>
      <c r="Y12" s="8">
        <f t="shared" si="0"/>
        <v>1.1136204000000001</v>
      </c>
      <c r="Z12" s="8">
        <f t="shared" si="0"/>
        <v>0.18165152999999998</v>
      </c>
      <c r="AA12" s="8">
        <f t="shared" si="0"/>
        <v>0.14838280000000001</v>
      </c>
      <c r="AB12" s="8">
        <f t="shared" si="1"/>
        <v>1.613</v>
      </c>
      <c r="AC12" s="6">
        <v>11.67</v>
      </c>
      <c r="AD12" s="7">
        <v>98.474550249067391</v>
      </c>
      <c r="AE12" s="6">
        <v>40</v>
      </c>
      <c r="AF12" s="6">
        <v>14</v>
      </c>
      <c r="AG12" s="6">
        <v>158</v>
      </c>
      <c r="AH12" s="6">
        <v>48</v>
      </c>
      <c r="AI12" s="6">
        <v>140</v>
      </c>
      <c r="AJ12" s="6">
        <v>781</v>
      </c>
      <c r="AK12" s="6">
        <v>160</v>
      </c>
      <c r="AL12" s="6">
        <v>200</v>
      </c>
      <c r="AM12" s="6">
        <v>2620</v>
      </c>
      <c r="AN12" s="6">
        <v>50</v>
      </c>
      <c r="AO12" s="6">
        <v>1.1000000000000001</v>
      </c>
      <c r="AP12" s="6">
        <v>11</v>
      </c>
      <c r="AQ12" s="6">
        <v>23</v>
      </c>
      <c r="AR12" s="6">
        <v>787</v>
      </c>
      <c r="AS12" s="6">
        <v>74.8</v>
      </c>
      <c r="AT12" s="6">
        <v>99</v>
      </c>
      <c r="AU12" s="6">
        <v>4.5999999999999996</v>
      </c>
      <c r="AV12" s="6">
        <v>0</v>
      </c>
      <c r="AW12" s="6">
        <v>0.7</v>
      </c>
      <c r="AX12" s="6">
        <v>0</v>
      </c>
      <c r="AY12" s="6">
        <v>0</v>
      </c>
      <c r="AZ12" s="6">
        <v>0.6</v>
      </c>
      <c r="BA12" s="6">
        <v>1.7</v>
      </c>
      <c r="BB12" s="6">
        <v>16130</v>
      </c>
      <c r="BC12" s="6">
        <v>27.5</v>
      </c>
      <c r="BD12" s="6">
        <v>186</v>
      </c>
      <c r="BE12" s="6">
        <v>10.5</v>
      </c>
      <c r="BF12" s="6">
        <v>66.099999999999994</v>
      </c>
      <c r="BG12" s="6">
        <v>39.200000000000003</v>
      </c>
      <c r="BH12" s="6">
        <v>10.3</v>
      </c>
      <c r="BI12" s="6">
        <v>40</v>
      </c>
      <c r="BJ12" s="6">
        <v>6.59</v>
      </c>
      <c r="BK12" s="6">
        <v>34.5</v>
      </c>
      <c r="BL12" s="6">
        <v>5.15</v>
      </c>
      <c r="BM12" s="6">
        <v>13.1</v>
      </c>
      <c r="BN12" s="6">
        <v>1.84</v>
      </c>
      <c r="BO12" s="6">
        <v>12.1</v>
      </c>
      <c r="BP12" s="6">
        <v>1.78</v>
      </c>
      <c r="BQ12" s="10">
        <v>4</v>
      </c>
      <c r="BR12" s="6">
        <v>0.19</v>
      </c>
      <c r="BS12" s="6">
        <v>6.2</v>
      </c>
      <c r="BT12" s="6">
        <f t="shared" si="2"/>
        <v>6.2E-2</v>
      </c>
      <c r="BU12" s="6">
        <v>0.15</v>
      </c>
      <c r="BV12" s="6">
        <f t="shared" si="3"/>
        <v>1.5E-3</v>
      </c>
      <c r="BW12" s="6">
        <v>112</v>
      </c>
      <c r="BX12" s="6">
        <v>0</v>
      </c>
      <c r="BY12" s="6">
        <v>5.99</v>
      </c>
      <c r="BZ12" s="6">
        <v>5.45</v>
      </c>
    </row>
    <row r="13" spans="1:78" x14ac:dyDescent="0.2">
      <c r="A13" s="4" t="s">
        <v>108</v>
      </c>
      <c r="B13" s="4" t="s">
        <v>109</v>
      </c>
      <c r="C13" s="4" t="s">
        <v>110</v>
      </c>
      <c r="D13" s="4" t="s">
        <v>111</v>
      </c>
      <c r="E13" s="6">
        <v>1.35</v>
      </c>
      <c r="F13" s="6">
        <v>2.38</v>
      </c>
      <c r="G13" s="7">
        <v>0.3</v>
      </c>
      <c r="H13" s="6">
        <v>75.69</v>
      </c>
      <c r="I13" s="6">
        <v>0.02</v>
      </c>
      <c r="J13" s="7">
        <v>0.2</v>
      </c>
      <c r="K13" s="6">
        <v>0.28000000000000003</v>
      </c>
      <c r="L13" s="6">
        <v>1.74</v>
      </c>
      <c r="M13" s="6">
        <v>1.2999999999999999E-2</v>
      </c>
      <c r="N13" s="6">
        <v>0.51</v>
      </c>
      <c r="O13" s="8">
        <v>4.8897625483056713</v>
      </c>
      <c r="P13" s="8">
        <v>1.1557827281049742</v>
      </c>
      <c r="Q13" s="8">
        <v>0.12820991572998741</v>
      </c>
      <c r="R13" s="8">
        <f t="shared" si="0"/>
        <v>0.63104400000000005</v>
      </c>
      <c r="S13" s="8">
        <f t="shared" si="0"/>
        <v>1.2596149999999999</v>
      </c>
      <c r="T13" s="8">
        <f t="shared" si="0"/>
        <v>0.20982899999999999</v>
      </c>
      <c r="U13" s="8">
        <f t="shared" si="0"/>
        <v>58.618877400000002</v>
      </c>
      <c r="V13" s="8">
        <f t="shared" si="0"/>
        <v>1.2062E-2</v>
      </c>
      <c r="W13" s="8">
        <f t="shared" si="0"/>
        <v>0.14294000000000001</v>
      </c>
      <c r="X13" s="8">
        <f t="shared" si="0"/>
        <v>0.20772080000000001</v>
      </c>
      <c r="Y13" s="8">
        <f t="shared" si="0"/>
        <v>1.4460444000000001</v>
      </c>
      <c r="Z13" s="8">
        <f t="shared" si="0"/>
        <v>7.7936299999999993E-3</v>
      </c>
      <c r="AA13" s="8">
        <f t="shared" si="0"/>
        <v>0.2225742</v>
      </c>
      <c r="AB13" s="8">
        <f t="shared" si="1"/>
        <v>4.3780000000000001</v>
      </c>
      <c r="AC13" s="6">
        <v>11.95</v>
      </c>
      <c r="AD13" s="7">
        <v>99.322762548305676</v>
      </c>
      <c r="AE13" s="6">
        <v>190</v>
      </c>
      <c r="AF13" s="6">
        <v>5</v>
      </c>
      <c r="AG13" s="6">
        <v>13</v>
      </c>
      <c r="AH13" s="6">
        <v>33</v>
      </c>
      <c r="AI13" s="6">
        <v>30</v>
      </c>
      <c r="AJ13" s="6">
        <v>1000</v>
      </c>
      <c r="AK13" s="6">
        <v>350</v>
      </c>
      <c r="AL13" s="6">
        <v>550</v>
      </c>
      <c r="AM13" s="6">
        <v>1030</v>
      </c>
      <c r="AN13" s="6">
        <v>49</v>
      </c>
      <c r="AO13" s="6">
        <v>1.3</v>
      </c>
      <c r="AP13" s="6">
        <v>12</v>
      </c>
      <c r="AQ13" s="6">
        <v>11</v>
      </c>
      <c r="AR13" s="6">
        <v>390</v>
      </c>
      <c r="AS13" s="6">
        <v>276</v>
      </c>
      <c r="AT13" s="6">
        <v>104</v>
      </c>
      <c r="AU13" s="6">
        <v>0.2</v>
      </c>
      <c r="AV13" s="6">
        <v>12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43780</v>
      </c>
      <c r="BC13" s="6">
        <v>11.7</v>
      </c>
      <c r="BD13" s="6">
        <v>55</v>
      </c>
      <c r="BE13" s="6">
        <v>11.3</v>
      </c>
      <c r="BF13" s="6">
        <v>80.400000000000006</v>
      </c>
      <c r="BG13" s="6">
        <v>41.3</v>
      </c>
      <c r="BH13" s="6">
        <v>13.5</v>
      </c>
      <c r="BI13" s="6">
        <v>67.400000000000006</v>
      </c>
      <c r="BJ13" s="6">
        <v>10.199999999999999</v>
      </c>
      <c r="BK13" s="6">
        <v>58.1</v>
      </c>
      <c r="BL13" s="6">
        <v>11.3</v>
      </c>
      <c r="BM13" s="6">
        <v>31.8</v>
      </c>
      <c r="BN13" s="6">
        <v>4.74</v>
      </c>
      <c r="BO13" s="6">
        <v>31.4</v>
      </c>
      <c r="BP13" s="6">
        <v>5.22</v>
      </c>
      <c r="BQ13" s="6">
        <v>3.3</v>
      </c>
      <c r="BR13" s="6">
        <v>0</v>
      </c>
      <c r="BS13" s="6">
        <v>4.3</v>
      </c>
      <c r="BT13" s="6">
        <f t="shared" si="2"/>
        <v>4.2999999999999997E-2</v>
      </c>
      <c r="BU13" s="6">
        <v>0</v>
      </c>
      <c r="BV13" s="6">
        <f t="shared" si="2"/>
        <v>0</v>
      </c>
      <c r="BW13" s="6">
        <v>0</v>
      </c>
      <c r="BX13" s="6">
        <v>0</v>
      </c>
      <c r="BY13" s="6">
        <v>0.78</v>
      </c>
      <c r="BZ13" s="6">
        <v>7.23</v>
      </c>
    </row>
    <row r="14" spans="1:78" x14ac:dyDescent="0.2">
      <c r="A14" s="4" t="s">
        <v>112</v>
      </c>
      <c r="B14" s="4" t="s">
        <v>109</v>
      </c>
      <c r="C14" s="4" t="s">
        <v>110</v>
      </c>
      <c r="D14" s="4" t="s">
        <v>113</v>
      </c>
      <c r="E14" s="6">
        <v>6.05</v>
      </c>
      <c r="F14" s="6">
        <v>1.67</v>
      </c>
      <c r="G14" s="6">
        <v>0.19</v>
      </c>
      <c r="H14" s="6">
        <v>68.22</v>
      </c>
      <c r="I14" s="6">
        <v>0</v>
      </c>
      <c r="J14" s="6">
        <v>0.16</v>
      </c>
      <c r="K14" s="6">
        <v>0.28000000000000003</v>
      </c>
      <c r="L14" s="6">
        <v>1.08</v>
      </c>
      <c r="M14" s="6">
        <v>5.0000000000000001E-3</v>
      </c>
      <c r="N14" s="6">
        <v>0.11</v>
      </c>
      <c r="O14" s="8">
        <v>8.8714901601626188</v>
      </c>
      <c r="P14" s="8">
        <v>0.19835215135794934</v>
      </c>
      <c r="Q14" s="8">
        <v>4.4811232682325702E-2</v>
      </c>
      <c r="R14" s="8">
        <f t="shared" si="0"/>
        <v>2.8280120000000002</v>
      </c>
      <c r="S14" s="8">
        <f t="shared" si="0"/>
        <v>0.88384750000000001</v>
      </c>
      <c r="T14" s="8">
        <f t="shared" si="0"/>
        <v>0.1328917</v>
      </c>
      <c r="U14" s="8">
        <f t="shared" si="0"/>
        <v>52.833661200000002</v>
      </c>
      <c r="V14" s="8">
        <f t="shared" si="0"/>
        <v>0</v>
      </c>
      <c r="W14" s="8">
        <f t="shared" si="0"/>
        <v>0.11435200000000001</v>
      </c>
      <c r="X14" s="8">
        <f t="shared" si="0"/>
        <v>0.20772080000000001</v>
      </c>
      <c r="Y14" s="8">
        <f t="shared" si="0"/>
        <v>0.89754480000000003</v>
      </c>
      <c r="Z14" s="8">
        <f t="shared" si="0"/>
        <v>2.9975499999999999E-3</v>
      </c>
      <c r="AA14" s="8">
        <f t="shared" si="0"/>
        <v>4.8006199999999999E-2</v>
      </c>
      <c r="AB14" s="8">
        <f t="shared" si="1"/>
        <v>7.9429999999999996</v>
      </c>
      <c r="AC14" s="6">
        <v>11.62</v>
      </c>
      <c r="AD14" s="7">
        <v>98.256490160162613</v>
      </c>
      <c r="AE14" s="6">
        <v>0</v>
      </c>
      <c r="AF14" s="6">
        <v>2</v>
      </c>
      <c r="AG14" s="6">
        <v>4</v>
      </c>
      <c r="AH14" s="6">
        <v>0</v>
      </c>
      <c r="AI14" s="6">
        <v>70</v>
      </c>
      <c r="AJ14" s="6">
        <v>1000</v>
      </c>
      <c r="AK14" s="6">
        <v>40</v>
      </c>
      <c r="AL14" s="6">
        <v>570</v>
      </c>
      <c r="AM14" s="6">
        <v>360</v>
      </c>
      <c r="AN14" s="6">
        <v>35</v>
      </c>
      <c r="AO14" s="6">
        <v>1.6</v>
      </c>
      <c r="AP14" s="6">
        <v>0</v>
      </c>
      <c r="AQ14" s="6">
        <v>10</v>
      </c>
      <c r="AR14" s="6">
        <v>35</v>
      </c>
      <c r="AS14" s="6">
        <v>66.3</v>
      </c>
      <c r="AT14" s="6">
        <v>193</v>
      </c>
      <c r="AU14" s="6">
        <v>3.7</v>
      </c>
      <c r="AV14" s="6">
        <v>0</v>
      </c>
      <c r="AW14" s="6">
        <v>0</v>
      </c>
      <c r="AX14" s="6">
        <v>0</v>
      </c>
      <c r="AY14" s="6">
        <v>4</v>
      </c>
      <c r="AZ14" s="6">
        <v>0</v>
      </c>
      <c r="BA14" s="6">
        <v>0</v>
      </c>
      <c r="BB14" s="6">
        <v>79430</v>
      </c>
      <c r="BC14" s="6">
        <v>26.9</v>
      </c>
      <c r="BD14" s="6">
        <v>59.5</v>
      </c>
      <c r="BE14" s="6">
        <v>8.3699999999999992</v>
      </c>
      <c r="BF14" s="6">
        <v>41</v>
      </c>
      <c r="BG14" s="6">
        <v>18</v>
      </c>
      <c r="BH14" s="6">
        <v>6.39</v>
      </c>
      <c r="BI14" s="6">
        <v>21.3</v>
      </c>
      <c r="BJ14" s="6">
        <v>3.28</v>
      </c>
      <c r="BK14" s="6">
        <v>19.399999999999999</v>
      </c>
      <c r="BL14" s="6">
        <v>3.68</v>
      </c>
      <c r="BM14" s="6">
        <v>10.1</v>
      </c>
      <c r="BN14" s="6">
        <v>1.39</v>
      </c>
      <c r="BO14" s="6">
        <v>8.44</v>
      </c>
      <c r="BP14" s="6">
        <v>1.3</v>
      </c>
      <c r="BQ14" s="6">
        <v>4.5999999999999996</v>
      </c>
      <c r="BR14" s="6">
        <v>0</v>
      </c>
      <c r="BS14" s="6">
        <v>3.1</v>
      </c>
      <c r="BT14" s="6">
        <f t="shared" si="2"/>
        <v>3.1E-2</v>
      </c>
      <c r="BU14" s="6">
        <v>0</v>
      </c>
      <c r="BV14" s="6">
        <f t="shared" si="2"/>
        <v>0</v>
      </c>
      <c r="BW14" s="6">
        <v>66</v>
      </c>
      <c r="BX14" s="6">
        <v>0.2</v>
      </c>
      <c r="BY14" s="6">
        <v>1.59</v>
      </c>
      <c r="BZ14" s="6">
        <v>1.79</v>
      </c>
    </row>
    <row r="15" spans="1:78" x14ac:dyDescent="0.2">
      <c r="A15" s="4" t="s">
        <v>114</v>
      </c>
      <c r="B15" s="4" t="s">
        <v>109</v>
      </c>
      <c r="C15" s="4" t="s">
        <v>110</v>
      </c>
      <c r="D15" s="4" t="s">
        <v>115</v>
      </c>
      <c r="E15" s="6">
        <v>3.02</v>
      </c>
      <c r="F15" s="6">
        <v>2.79</v>
      </c>
      <c r="G15" s="6">
        <v>5.09</v>
      </c>
      <c r="H15" s="6">
        <v>63.74</v>
      </c>
      <c r="I15" s="6">
        <v>0</v>
      </c>
      <c r="J15" s="6">
        <v>0.15</v>
      </c>
      <c r="K15" s="6">
        <v>0.2</v>
      </c>
      <c r="L15" s="6">
        <v>0.95</v>
      </c>
      <c r="M15" s="6">
        <v>6.0000000000000001E-3</v>
      </c>
      <c r="N15" s="6">
        <v>0.35</v>
      </c>
      <c r="O15" s="8">
        <v>9.7102776598833973</v>
      </c>
      <c r="P15" s="8">
        <v>0.26065507069474114</v>
      </c>
      <c r="Q15" s="8">
        <v>3.8587450365336021E-2</v>
      </c>
      <c r="R15" s="8">
        <f t="shared" si="0"/>
        <v>1.4116688000000002</v>
      </c>
      <c r="S15" s="8">
        <f t="shared" si="0"/>
        <v>1.4766075000000001</v>
      </c>
      <c r="T15" s="8">
        <f t="shared" si="0"/>
        <v>3.5600986999999997</v>
      </c>
      <c r="U15" s="8">
        <f t="shared" si="0"/>
        <v>49.364080400000006</v>
      </c>
      <c r="V15" s="8">
        <f t="shared" si="0"/>
        <v>0</v>
      </c>
      <c r="W15" s="8">
        <f t="shared" si="0"/>
        <v>0.10720499999999999</v>
      </c>
      <c r="X15" s="8">
        <f t="shared" si="0"/>
        <v>0.148372</v>
      </c>
      <c r="Y15" s="8">
        <f t="shared" si="0"/>
        <v>0.78950699999999996</v>
      </c>
      <c r="Z15" s="8">
        <f t="shared" si="0"/>
        <v>3.59706E-3</v>
      </c>
      <c r="AA15" s="8">
        <f t="shared" si="0"/>
        <v>0.15274699999999999</v>
      </c>
      <c r="AB15" s="8">
        <f t="shared" si="1"/>
        <v>8.6940000000000008</v>
      </c>
      <c r="AC15" s="6">
        <v>12.35</v>
      </c>
      <c r="AD15" s="7">
        <v>98.356277659883403</v>
      </c>
      <c r="AE15" s="6">
        <v>20</v>
      </c>
      <c r="AF15" s="6">
        <v>10</v>
      </c>
      <c r="AG15" s="6">
        <v>9</v>
      </c>
      <c r="AH15" s="6">
        <v>26</v>
      </c>
      <c r="AI15" s="6">
        <v>30</v>
      </c>
      <c r="AJ15" s="6">
        <v>1000</v>
      </c>
      <c r="AK15" s="6">
        <v>40</v>
      </c>
      <c r="AL15" s="6">
        <v>670</v>
      </c>
      <c r="AM15" s="6">
        <v>310</v>
      </c>
      <c r="AN15" s="6">
        <v>39</v>
      </c>
      <c r="AO15" s="6">
        <v>2.2000000000000002</v>
      </c>
      <c r="AP15" s="6">
        <v>9</v>
      </c>
      <c r="AQ15" s="6">
        <v>7</v>
      </c>
      <c r="AR15" s="6">
        <v>19</v>
      </c>
      <c r="AS15" s="6">
        <v>93</v>
      </c>
      <c r="AT15" s="6">
        <v>80</v>
      </c>
      <c r="AU15" s="6">
        <v>9.3000000000000007</v>
      </c>
      <c r="AV15" s="6">
        <v>2</v>
      </c>
      <c r="AW15" s="6">
        <v>0</v>
      </c>
      <c r="AX15" s="6">
        <v>0</v>
      </c>
      <c r="AY15" s="6">
        <v>0</v>
      </c>
      <c r="AZ15" s="6">
        <v>0.3</v>
      </c>
      <c r="BA15" s="6">
        <v>0</v>
      </c>
      <c r="BB15" s="6">
        <v>86940</v>
      </c>
      <c r="BC15" s="6">
        <v>16.8</v>
      </c>
      <c r="BD15" s="6">
        <v>77.8</v>
      </c>
      <c r="BE15" s="6">
        <v>6.9</v>
      </c>
      <c r="BF15" s="6">
        <v>36.9</v>
      </c>
      <c r="BG15" s="6">
        <v>20.6</v>
      </c>
      <c r="BH15" s="6">
        <v>7.48</v>
      </c>
      <c r="BI15" s="6">
        <v>26.6</v>
      </c>
      <c r="BJ15" s="6">
        <v>4.41</v>
      </c>
      <c r="BK15" s="6">
        <v>27</v>
      </c>
      <c r="BL15" s="6">
        <v>5.31</v>
      </c>
      <c r="BM15" s="6">
        <v>14.9</v>
      </c>
      <c r="BN15" s="6">
        <v>2.33</v>
      </c>
      <c r="BO15" s="6">
        <v>14.8</v>
      </c>
      <c r="BP15" s="6">
        <v>2.2799999999999998</v>
      </c>
      <c r="BQ15" s="6">
        <v>3.8</v>
      </c>
      <c r="BR15" s="6">
        <v>0</v>
      </c>
      <c r="BS15" s="6">
        <v>6</v>
      </c>
      <c r="BT15" s="6">
        <f t="shared" si="2"/>
        <v>0.06</v>
      </c>
      <c r="BU15" s="6">
        <v>0</v>
      </c>
      <c r="BV15" s="6">
        <f t="shared" si="2"/>
        <v>0</v>
      </c>
      <c r="BW15" s="6">
        <v>14</v>
      </c>
      <c r="BX15" s="6">
        <v>0</v>
      </c>
      <c r="BY15" s="6">
        <v>1.29</v>
      </c>
      <c r="BZ15" s="6">
        <v>5.97</v>
      </c>
    </row>
    <row r="16" spans="1:78" x14ac:dyDescent="0.2">
      <c r="A16" s="4" t="s">
        <v>116</v>
      </c>
      <c r="B16" s="4" t="s">
        <v>109</v>
      </c>
      <c r="C16" s="4" t="s">
        <v>110</v>
      </c>
      <c r="D16" s="4" t="s">
        <v>115</v>
      </c>
      <c r="E16" s="6">
        <v>1.48</v>
      </c>
      <c r="F16" s="6">
        <v>1.1399999999999999</v>
      </c>
      <c r="G16" s="6">
        <v>0.39</v>
      </c>
      <c r="H16" s="6">
        <v>73.91</v>
      </c>
      <c r="I16" s="6">
        <v>0</v>
      </c>
      <c r="J16" s="6">
        <v>0.19</v>
      </c>
      <c r="K16" s="6">
        <v>0.16</v>
      </c>
      <c r="L16" s="6">
        <v>0.59</v>
      </c>
      <c r="M16" s="6">
        <v>8.0000000000000002E-3</v>
      </c>
      <c r="N16" s="6">
        <v>0.28999999999999998</v>
      </c>
      <c r="O16" s="8">
        <v>10.382647932628945</v>
      </c>
      <c r="P16" s="8">
        <v>0.19962363950767981</v>
      </c>
      <c r="Q16" s="8">
        <v>4.2321719755529834E-2</v>
      </c>
      <c r="R16" s="8">
        <f t="shared" si="0"/>
        <v>0.69181120000000007</v>
      </c>
      <c r="S16" s="8">
        <f t="shared" si="0"/>
        <v>0.60334499999999991</v>
      </c>
      <c r="T16" s="8">
        <f t="shared" si="0"/>
        <v>0.27277770000000001</v>
      </c>
      <c r="U16" s="8">
        <f t="shared" si="0"/>
        <v>57.240338600000001</v>
      </c>
      <c r="V16" s="8">
        <f t="shared" si="0"/>
        <v>0</v>
      </c>
      <c r="W16" s="8">
        <f t="shared" si="0"/>
        <v>0.135793</v>
      </c>
      <c r="X16" s="8">
        <f t="shared" si="0"/>
        <v>0.1186976</v>
      </c>
      <c r="Y16" s="8">
        <f t="shared" si="0"/>
        <v>0.49032539999999997</v>
      </c>
      <c r="Z16" s="8">
        <f t="shared" si="0"/>
        <v>4.7960800000000003E-3</v>
      </c>
      <c r="AA16" s="8">
        <f t="shared" si="0"/>
        <v>0.12656179999999997</v>
      </c>
      <c r="AB16" s="8">
        <f t="shared" si="1"/>
        <v>9.2959999999999994</v>
      </c>
      <c r="AC16" s="6">
        <v>10.51</v>
      </c>
      <c r="AD16" s="7">
        <v>99.050647932628948</v>
      </c>
      <c r="AE16" s="6">
        <v>0</v>
      </c>
      <c r="AF16" s="6">
        <v>2</v>
      </c>
      <c r="AG16" s="6">
        <v>8</v>
      </c>
      <c r="AH16" s="6">
        <v>13</v>
      </c>
      <c r="AI16" s="9">
        <v>0.25</v>
      </c>
      <c r="AJ16" s="6">
        <v>1000</v>
      </c>
      <c r="AK16" s="6">
        <v>0</v>
      </c>
      <c r="AL16" s="6">
        <v>80</v>
      </c>
      <c r="AM16" s="6">
        <v>340</v>
      </c>
      <c r="AN16" s="6">
        <v>44</v>
      </c>
      <c r="AO16" s="6">
        <v>1.2</v>
      </c>
      <c r="AP16" s="6">
        <v>0</v>
      </c>
      <c r="AQ16" s="6">
        <v>3</v>
      </c>
      <c r="AR16" s="6">
        <v>19</v>
      </c>
      <c r="AS16" s="6">
        <v>17.100000000000001</v>
      </c>
      <c r="AT16" s="6">
        <v>111</v>
      </c>
      <c r="AU16" s="6">
        <v>0.6</v>
      </c>
      <c r="AV16" s="6">
        <v>0</v>
      </c>
      <c r="AW16" s="6">
        <v>0</v>
      </c>
      <c r="AX16" s="6">
        <v>0</v>
      </c>
      <c r="AY16" s="6">
        <v>3</v>
      </c>
      <c r="AZ16" s="6">
        <v>0.2</v>
      </c>
      <c r="BA16" s="6">
        <v>0</v>
      </c>
      <c r="BB16" s="6">
        <v>92960</v>
      </c>
      <c r="BC16" s="6">
        <v>11.6</v>
      </c>
      <c r="BD16" s="6">
        <v>21.5</v>
      </c>
      <c r="BE16" s="6">
        <v>2.46</v>
      </c>
      <c r="BF16" s="6">
        <v>9.7799999999999994</v>
      </c>
      <c r="BG16" s="6">
        <v>4.3600000000000003</v>
      </c>
      <c r="BH16" s="6">
        <v>2.3199999999999998</v>
      </c>
      <c r="BI16" s="6">
        <v>5.64</v>
      </c>
      <c r="BJ16" s="6">
        <v>0.76</v>
      </c>
      <c r="BK16" s="6">
        <v>4</v>
      </c>
      <c r="BL16" s="6">
        <v>0.73</v>
      </c>
      <c r="BM16" s="6">
        <v>1.93</v>
      </c>
      <c r="BN16" s="6">
        <v>0.27600000000000002</v>
      </c>
      <c r="BO16" s="6">
        <v>1.91</v>
      </c>
      <c r="BP16" s="6">
        <v>0.30099999999999999</v>
      </c>
      <c r="BQ16" s="10">
        <v>3</v>
      </c>
      <c r="BR16" s="6">
        <v>0.12</v>
      </c>
      <c r="BS16" s="6">
        <v>1.6</v>
      </c>
      <c r="BT16" s="6">
        <f t="shared" si="2"/>
        <v>1.6E-2</v>
      </c>
      <c r="BU16" s="6">
        <v>0</v>
      </c>
      <c r="BV16" s="6">
        <f t="shared" si="2"/>
        <v>0</v>
      </c>
      <c r="BW16" s="6">
        <v>0</v>
      </c>
      <c r="BX16" s="6">
        <v>0</v>
      </c>
      <c r="BY16" s="6">
        <v>1.1499999999999999</v>
      </c>
      <c r="BZ16" s="6">
        <v>1.26</v>
      </c>
    </row>
    <row r="17" spans="1:78" x14ac:dyDescent="0.2">
      <c r="A17" s="4" t="s">
        <v>117</v>
      </c>
      <c r="B17" s="4" t="s">
        <v>109</v>
      </c>
      <c r="C17" s="4" t="s">
        <v>110</v>
      </c>
      <c r="D17" s="4" t="s">
        <v>118</v>
      </c>
      <c r="E17" s="6">
        <v>2.2000000000000002</v>
      </c>
      <c r="F17" s="6">
        <v>0.73</v>
      </c>
      <c r="G17" s="6">
        <v>0.47</v>
      </c>
      <c r="H17" s="6">
        <v>70.55</v>
      </c>
      <c r="I17" s="6">
        <v>0</v>
      </c>
      <c r="J17" s="6">
        <v>7.0000000000000007E-2</v>
      </c>
      <c r="K17" s="6">
        <v>0.06</v>
      </c>
      <c r="L17" s="6">
        <v>0.35</v>
      </c>
      <c r="M17" s="6">
        <v>3.0000000000000001E-3</v>
      </c>
      <c r="N17" s="6">
        <v>0.35</v>
      </c>
      <c r="O17" s="8">
        <v>14.597806419907521</v>
      </c>
      <c r="P17" s="8">
        <v>0.33694435967856784</v>
      </c>
      <c r="Q17" s="8">
        <v>3.6097937438540145E-2</v>
      </c>
      <c r="R17" s="8">
        <f t="shared" si="0"/>
        <v>1.0283680000000002</v>
      </c>
      <c r="S17" s="8">
        <f t="shared" si="0"/>
        <v>0.38635249999999999</v>
      </c>
      <c r="T17" s="8">
        <f t="shared" si="0"/>
        <v>0.32873209999999997</v>
      </c>
      <c r="U17" s="8">
        <f t="shared" si="0"/>
        <v>54.638153000000003</v>
      </c>
      <c r="V17" s="8">
        <f t="shared" si="0"/>
        <v>0</v>
      </c>
      <c r="W17" s="8">
        <f t="shared" si="0"/>
        <v>5.0029000000000004E-2</v>
      </c>
      <c r="X17" s="8">
        <f t="shared" si="0"/>
        <v>4.4511599999999998E-2</v>
      </c>
      <c r="Y17" s="8">
        <f t="shared" si="0"/>
        <v>0.29087099999999999</v>
      </c>
      <c r="Z17" s="8">
        <f t="shared" si="0"/>
        <v>1.79853E-3</v>
      </c>
      <c r="AA17" s="8">
        <f t="shared" si="0"/>
        <v>0.15274699999999999</v>
      </c>
      <c r="AB17" s="8">
        <f t="shared" si="1"/>
        <v>13.07</v>
      </c>
      <c r="AC17" s="6">
        <v>9.93</v>
      </c>
      <c r="AD17" s="7">
        <v>99.310806419907522</v>
      </c>
      <c r="AE17" s="6">
        <v>0</v>
      </c>
      <c r="AF17" s="6">
        <v>2</v>
      </c>
      <c r="AG17" s="6">
        <v>5</v>
      </c>
      <c r="AH17" s="6">
        <v>15</v>
      </c>
      <c r="AI17" s="9">
        <v>0.25</v>
      </c>
      <c r="AJ17" s="6">
        <v>1000</v>
      </c>
      <c r="AK17" s="6">
        <v>40</v>
      </c>
      <c r="AL17" s="6">
        <v>60</v>
      </c>
      <c r="AM17" s="6">
        <v>290</v>
      </c>
      <c r="AN17" s="6">
        <v>43</v>
      </c>
      <c r="AO17" s="6">
        <v>0.8</v>
      </c>
      <c r="AP17" s="6">
        <v>11</v>
      </c>
      <c r="AQ17" s="6">
        <v>3</v>
      </c>
      <c r="AR17" s="6">
        <v>17</v>
      </c>
      <c r="AS17" s="6">
        <v>5.8</v>
      </c>
      <c r="AT17" s="6">
        <v>38</v>
      </c>
      <c r="AU17" s="6">
        <v>0.7</v>
      </c>
      <c r="AV17" s="6">
        <v>3</v>
      </c>
      <c r="AW17" s="6">
        <v>0</v>
      </c>
      <c r="AX17" s="6">
        <v>0</v>
      </c>
      <c r="AY17" s="6">
        <v>0</v>
      </c>
      <c r="AZ17" s="6">
        <v>1.5</v>
      </c>
      <c r="BA17" s="6">
        <v>0</v>
      </c>
      <c r="BB17" s="6">
        <v>130700</v>
      </c>
      <c r="BC17" s="6">
        <v>6.88</v>
      </c>
      <c r="BD17" s="6">
        <v>14.1</v>
      </c>
      <c r="BE17" s="6">
        <v>1.39</v>
      </c>
      <c r="BF17" s="6">
        <v>7.11</v>
      </c>
      <c r="BG17" s="6">
        <v>4.79</v>
      </c>
      <c r="BH17" s="6">
        <v>2.38</v>
      </c>
      <c r="BI17" s="6">
        <v>3.92</v>
      </c>
      <c r="BJ17" s="6">
        <v>0.39</v>
      </c>
      <c r="BK17" s="6">
        <v>1.72</v>
      </c>
      <c r="BL17" s="6">
        <v>0.3</v>
      </c>
      <c r="BM17" s="6">
        <v>0.79</v>
      </c>
      <c r="BN17" s="6">
        <v>0.112</v>
      </c>
      <c r="BO17" s="6">
        <v>0.77</v>
      </c>
      <c r="BP17" s="6">
        <v>0.14099999999999999</v>
      </c>
      <c r="BQ17" s="10">
        <v>1.1000000000000001</v>
      </c>
      <c r="BR17" s="6">
        <v>0.19</v>
      </c>
      <c r="BS17" s="6">
        <v>4.9000000000000004</v>
      </c>
      <c r="BT17" s="6">
        <f t="shared" si="2"/>
        <v>4.9000000000000009E-2</v>
      </c>
      <c r="BU17" s="6">
        <v>0</v>
      </c>
      <c r="BV17" s="6">
        <f t="shared" si="2"/>
        <v>0</v>
      </c>
      <c r="BW17" s="6">
        <v>17</v>
      </c>
      <c r="BX17" s="6">
        <v>0</v>
      </c>
      <c r="BY17" s="6">
        <v>0.51</v>
      </c>
      <c r="BZ17" s="6">
        <v>1.48</v>
      </c>
    </row>
    <row r="18" spans="1:78" x14ac:dyDescent="0.2">
      <c r="A18" s="4" t="s">
        <v>119</v>
      </c>
      <c r="B18" s="4" t="s">
        <v>109</v>
      </c>
      <c r="C18" s="4" t="s">
        <v>110</v>
      </c>
      <c r="D18" s="4" t="s">
        <v>120</v>
      </c>
      <c r="E18" s="6">
        <v>1.34</v>
      </c>
      <c r="F18" s="6">
        <v>0.79</v>
      </c>
      <c r="G18" s="6">
        <v>0.13</v>
      </c>
      <c r="H18" s="6">
        <v>71.760000000000005</v>
      </c>
      <c r="I18" s="6">
        <v>0</v>
      </c>
      <c r="J18" s="6">
        <v>0.08</v>
      </c>
      <c r="K18" s="6">
        <v>7.0000000000000007E-2</v>
      </c>
      <c r="L18" s="7">
        <v>0.37</v>
      </c>
      <c r="M18" s="6">
        <v>8.9999999999999993E-3</v>
      </c>
      <c r="N18" s="6">
        <v>0.28000000000000003</v>
      </c>
      <c r="O18" s="8">
        <v>14.508454888645653</v>
      </c>
      <c r="P18" s="8">
        <v>0.39797579086562918</v>
      </c>
      <c r="Q18" s="8">
        <v>3.6097937438540145E-2</v>
      </c>
      <c r="R18" s="8">
        <f t="shared" si="0"/>
        <v>0.62636960000000008</v>
      </c>
      <c r="S18" s="8">
        <f t="shared" si="0"/>
        <v>0.41810750000000002</v>
      </c>
      <c r="T18" s="8">
        <f t="shared" si="0"/>
        <v>9.0925900000000004E-2</v>
      </c>
      <c r="U18" s="8">
        <f t="shared" si="0"/>
        <v>55.575249600000006</v>
      </c>
      <c r="V18" s="8">
        <f t="shared" si="0"/>
        <v>0</v>
      </c>
      <c r="W18" s="8">
        <f t="shared" si="0"/>
        <v>5.7176000000000005E-2</v>
      </c>
      <c r="X18" s="8">
        <f t="shared" si="0"/>
        <v>5.1930200000000003E-2</v>
      </c>
      <c r="Y18" s="8">
        <f t="shared" si="0"/>
        <v>0.30749219999999999</v>
      </c>
      <c r="Z18" s="8">
        <f t="shared" si="0"/>
        <v>5.3955899999999996E-3</v>
      </c>
      <c r="AA18" s="8">
        <f t="shared" si="0"/>
        <v>0.1221976</v>
      </c>
      <c r="AB18" s="8">
        <f t="shared" si="1"/>
        <v>12.99</v>
      </c>
      <c r="AC18" s="6">
        <v>10.02</v>
      </c>
      <c r="AD18" s="7">
        <v>99.357454888645663</v>
      </c>
      <c r="AE18" s="6">
        <v>10</v>
      </c>
      <c r="AF18" s="6">
        <v>3</v>
      </c>
      <c r="AG18" s="6">
        <v>6</v>
      </c>
      <c r="AH18" s="6">
        <v>16</v>
      </c>
      <c r="AI18" s="9">
        <v>0.25</v>
      </c>
      <c r="AJ18" s="6">
        <v>1000</v>
      </c>
      <c r="AK18" s="6">
        <v>40</v>
      </c>
      <c r="AL18" s="6">
        <v>90</v>
      </c>
      <c r="AM18" s="6">
        <v>290</v>
      </c>
      <c r="AN18" s="6">
        <v>47</v>
      </c>
      <c r="AO18" s="6">
        <v>0.9</v>
      </c>
      <c r="AP18" s="6">
        <v>8</v>
      </c>
      <c r="AQ18" s="6">
        <v>3</v>
      </c>
      <c r="AR18" s="6">
        <v>11</v>
      </c>
      <c r="AS18" s="6">
        <v>20</v>
      </c>
      <c r="AT18" s="6">
        <v>39</v>
      </c>
      <c r="AU18" s="6">
        <v>0</v>
      </c>
      <c r="AV18" s="6">
        <v>4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129900</v>
      </c>
      <c r="BC18" s="6">
        <v>20.399999999999999</v>
      </c>
      <c r="BD18" s="6">
        <v>32.200000000000003</v>
      </c>
      <c r="BE18" s="6">
        <v>4.99</v>
      </c>
      <c r="BF18" s="6">
        <v>22.2</v>
      </c>
      <c r="BG18" s="6">
        <v>10.3</v>
      </c>
      <c r="BH18" s="6">
        <v>3.67</v>
      </c>
      <c r="BI18" s="6">
        <v>10.1</v>
      </c>
      <c r="BJ18" s="6">
        <v>1.1100000000000001</v>
      </c>
      <c r="BK18" s="6">
        <v>5.12</v>
      </c>
      <c r="BL18" s="6">
        <v>0.89</v>
      </c>
      <c r="BM18" s="6">
        <v>2.29</v>
      </c>
      <c r="BN18" s="6">
        <v>0.30099999999999999</v>
      </c>
      <c r="BO18" s="6">
        <v>2.02</v>
      </c>
      <c r="BP18" s="6">
        <v>0.32100000000000001</v>
      </c>
      <c r="BQ18" s="10">
        <v>1</v>
      </c>
      <c r="BR18" s="6">
        <v>0.19</v>
      </c>
      <c r="BS18" s="6">
        <v>2.2999999999999998</v>
      </c>
      <c r="BT18" s="6">
        <f t="shared" ref="BT18:BV18" si="4">100*BS18/10000</f>
        <v>2.2999999999999996E-2</v>
      </c>
      <c r="BU18" s="6">
        <v>0</v>
      </c>
      <c r="BV18" s="6">
        <f t="shared" si="4"/>
        <v>0</v>
      </c>
      <c r="BW18" s="6">
        <v>10</v>
      </c>
      <c r="BX18" s="6">
        <v>0</v>
      </c>
      <c r="BY18" s="6">
        <v>7.65</v>
      </c>
      <c r="BZ18" s="6">
        <v>3.36</v>
      </c>
    </row>
    <row r="25" spans="1:78" x14ac:dyDescent="0.2">
      <c r="A25" s="4"/>
      <c r="B25" s="6"/>
      <c r="C25" s="6"/>
      <c r="D25" s="4" t="s">
        <v>121</v>
      </c>
      <c r="E25" s="6">
        <v>0.46744000000000002</v>
      </c>
      <c r="F25" s="6">
        <v>0.52925</v>
      </c>
      <c r="G25" s="6">
        <v>0.69943</v>
      </c>
      <c r="H25" s="6">
        <v>0.77446000000000004</v>
      </c>
      <c r="I25" s="6">
        <v>0.60309999999999997</v>
      </c>
      <c r="J25" s="6">
        <v>0.7147</v>
      </c>
      <c r="K25" s="6">
        <v>0.74185999999999996</v>
      </c>
      <c r="L25" s="6">
        <v>0.83106000000000002</v>
      </c>
      <c r="M25" s="6">
        <v>0.59950999999999999</v>
      </c>
      <c r="N25" s="6">
        <v>0.43641999999999997</v>
      </c>
    </row>
  </sheetData>
  <conditionalFormatting sqref="BT2:BT18 BV7:BV18">
    <cfRule type="cellIs" dxfId="1" priority="2" operator="greaterThan">
      <formula>0.1</formula>
    </cfRule>
  </conditionalFormatting>
  <conditionalFormatting sqref="BV2:BV6">
    <cfRule type="cellIs" dxfId="0" priority="1" operator="greaterThan">
      <formula>0.1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workbookViewId="0">
      <selection activeCell="L2" sqref="L2"/>
    </sheetView>
  </sheetViews>
  <sheetFormatPr defaultRowHeight="12.75" x14ac:dyDescent="0.2"/>
  <cols>
    <col min="1" max="1" width="16.140625" customWidth="1"/>
  </cols>
  <sheetData>
    <row r="1" spans="1:57" x14ac:dyDescent="0.2">
      <c r="A1" t="str">
        <f>calc!A1</f>
        <v>Sample #</v>
      </c>
      <c r="B1" t="str">
        <f>calc!R1</f>
        <v>%Si</v>
      </c>
      <c r="C1" t="str">
        <f>calc!S1</f>
        <v>%Al</v>
      </c>
      <c r="D1" t="str">
        <f>calc!T1</f>
        <v>%Fe</v>
      </c>
      <c r="E1" t="str">
        <f>calc!U1</f>
        <v>%Mn</v>
      </c>
      <c r="F1" t="str">
        <f>calc!V1</f>
        <v>%Mg</v>
      </c>
      <c r="G1" t="str">
        <f>calc!W1</f>
        <v>%Ca</v>
      </c>
      <c r="H1" t="str">
        <f>calc!X1</f>
        <v>%Na</v>
      </c>
      <c r="I1" t="str">
        <f>calc!Y1</f>
        <v>%K</v>
      </c>
      <c r="J1" t="str">
        <f>calc!Z1</f>
        <v>%Ti</v>
      </c>
      <c r="K1" t="str">
        <f>calc!AA1</f>
        <v>%P</v>
      </c>
      <c r="L1" t="str">
        <f>calc!AE1</f>
        <v>Li</v>
      </c>
      <c r="M1" t="str">
        <f>calc!AF1</f>
        <v>Sc</v>
      </c>
      <c r="N1" t="str">
        <f>calc!AG1</f>
        <v>Be</v>
      </c>
      <c r="O1" t="str">
        <f>calc!AH1</f>
        <v>V</v>
      </c>
      <c r="P1" t="str">
        <f>calc!AI1</f>
        <v>Cr</v>
      </c>
      <c r="Q1" t="str">
        <f>calc!AJ1</f>
        <v>Co</v>
      </c>
      <c r="R1" t="str">
        <f>calc!AK1</f>
        <v>Ni</v>
      </c>
      <c r="S1" t="str">
        <f>calc!AL1</f>
        <v>Cu</v>
      </c>
      <c r="T1" t="str">
        <f>calc!AM1</f>
        <v>Zn</v>
      </c>
      <c r="U1" t="str">
        <f>calc!AN1</f>
        <v>Ga</v>
      </c>
      <c r="V1" t="str">
        <f>calc!AO1</f>
        <v>Ge</v>
      </c>
      <c r="W1" t="str">
        <f>calc!AP1</f>
        <v>As</v>
      </c>
      <c r="X1" t="str">
        <f>calc!AQ1</f>
        <v>Rb</v>
      </c>
      <c r="Y1" t="str">
        <f>calc!AR1</f>
        <v>Sr</v>
      </c>
      <c r="Z1" t="str">
        <f>calc!AS1</f>
        <v>Y</v>
      </c>
      <c r="AA1" t="str">
        <f>calc!AT1</f>
        <v>Zr</v>
      </c>
      <c r="AB1" t="str">
        <f>calc!AU1</f>
        <v>Nb</v>
      </c>
      <c r="AC1" t="str">
        <f>calc!AV1</f>
        <v>Mo</v>
      </c>
      <c r="AD1" t="str">
        <f>calc!AW1</f>
        <v>Ag</v>
      </c>
      <c r="AE1" t="str">
        <f>calc!AX1</f>
        <v>In</v>
      </c>
      <c r="AF1" t="str">
        <f>calc!AY1</f>
        <v>Sn</v>
      </c>
      <c r="AG1" t="str">
        <f>calc!AZ1</f>
        <v>Sb</v>
      </c>
      <c r="AH1" t="str">
        <f>calc!BA1</f>
        <v>Cs</v>
      </c>
      <c r="AI1" t="str">
        <f>calc!BB1</f>
        <v>Ba</v>
      </c>
      <c r="AJ1" t="str">
        <f>calc!BC1</f>
        <v>La</v>
      </c>
      <c r="AK1" t="str">
        <f>calc!BD1</f>
        <v>Ce</v>
      </c>
      <c r="AL1" t="str">
        <f>calc!BE1</f>
        <v>Pr</v>
      </c>
      <c r="AM1" t="str">
        <f>calc!BF1</f>
        <v>Nd</v>
      </c>
      <c r="AN1" t="str">
        <f>calc!BG1</f>
        <v>Sm</v>
      </c>
      <c r="AO1" t="str">
        <f>calc!BH1</f>
        <v>Eu</v>
      </c>
      <c r="AP1" t="str">
        <f>calc!BI1</f>
        <v>Gd</v>
      </c>
      <c r="AQ1" t="str">
        <f>calc!BJ1</f>
        <v>Tb</v>
      </c>
      <c r="AR1" t="str">
        <f>calc!BK1</f>
        <v>Dy</v>
      </c>
      <c r="AS1" t="str">
        <f>calc!BL1</f>
        <v>Ho</v>
      </c>
      <c r="AT1" t="str">
        <f>calc!BM1</f>
        <v>Er</v>
      </c>
      <c r="AU1" t="str">
        <f>calc!BN1</f>
        <v>Tm</v>
      </c>
      <c r="AV1" t="str">
        <f>calc!BO1</f>
        <v>Yb</v>
      </c>
      <c r="AW1" t="str">
        <f>calc!BP1</f>
        <v>Lu</v>
      </c>
      <c r="AX1" t="str">
        <f>calc!BQ1</f>
        <v>Hf</v>
      </c>
      <c r="AY1" t="str">
        <f>calc!BR1</f>
        <v>Ta</v>
      </c>
      <c r="AZ1" t="str">
        <f>calc!BS1</f>
        <v>W</v>
      </c>
      <c r="BA1" t="str">
        <f>calc!BU1</f>
        <v>Tl</v>
      </c>
      <c r="BB1" t="str">
        <f>calc!BW1</f>
        <v>Pb</v>
      </c>
      <c r="BC1" t="str">
        <f>calc!BX1</f>
        <v>Bi</v>
      </c>
      <c r="BD1" t="str">
        <f>calc!BY1</f>
        <v>Th</v>
      </c>
      <c r="BE1" t="str">
        <f>calc!BZ1</f>
        <v>U</v>
      </c>
    </row>
    <row r="2" spans="1:57" x14ac:dyDescent="0.2">
      <c r="A2" t="str">
        <f>calc!A2</f>
        <v>DR150124-A2</v>
      </c>
      <c r="B2">
        <f>calc!R2/100</f>
        <v>0.44303963200000007</v>
      </c>
      <c r="C2">
        <f>calc!S2/100</f>
        <v>5.4512750000000002E-3</v>
      </c>
      <c r="D2">
        <f>calc!T2/100</f>
        <v>1.4827916000000002E-2</v>
      </c>
      <c r="E2">
        <f>calc!U2/100</f>
        <v>1.5566646000000001E-3</v>
      </c>
      <c r="F2">
        <f>calc!V2/100</f>
        <v>5.4278999999999992E-4</v>
      </c>
      <c r="G2">
        <f>calc!W2/100</f>
        <v>4.2881999999999995E-4</v>
      </c>
      <c r="H2">
        <f>calc!X2/100</f>
        <v>2.2255799999999998E-4</v>
      </c>
      <c r="I2">
        <f>calc!Y2/100</f>
        <v>2.4931799999999998E-3</v>
      </c>
      <c r="J2">
        <f>calc!Z2/100</f>
        <v>2.4579909999999998E-4</v>
      </c>
      <c r="K2">
        <f>calc!AA2/100</f>
        <v>2.6185199999999997E-4</v>
      </c>
      <c r="L2">
        <f>calc!AE2/10000</f>
        <v>7.0000000000000001E-3</v>
      </c>
      <c r="M2">
        <f>calc!AF2/10000</f>
        <v>2.0000000000000001E-4</v>
      </c>
      <c r="N2">
        <f>calc!AG2/10000</f>
        <v>2.0000000000000001E-4</v>
      </c>
      <c r="O2">
        <f>calc!AH2/10000</f>
        <v>1.8E-3</v>
      </c>
      <c r="P2">
        <f>calc!AI2/10000</f>
        <v>2.5000000000000001E-5</v>
      </c>
      <c r="Q2">
        <f>calc!AJ2/10000</f>
        <v>3.2000000000000002E-3</v>
      </c>
      <c r="R2">
        <f>calc!AK2/10000</f>
        <v>3.0000000000000001E-3</v>
      </c>
      <c r="S2">
        <f>calc!AL2/10000</f>
        <v>1E-3</v>
      </c>
      <c r="T2">
        <f>calc!AM2/10000</f>
        <v>1.0999999999999999E-2</v>
      </c>
      <c r="U2">
        <f>calc!AN2/10000</f>
        <v>2.8999999999999998E-3</v>
      </c>
      <c r="V2">
        <f>calc!AO2/10000</f>
        <v>6.9999999999999994E-5</v>
      </c>
      <c r="W2">
        <f>calc!AP2/10000</f>
        <v>8.0000000000000004E-4</v>
      </c>
      <c r="X2">
        <f>calc!AQ2/10000</f>
        <v>6.9999999999999999E-4</v>
      </c>
      <c r="Y2">
        <f>calc!AR2/10000</f>
        <v>2.3999999999999998E-3</v>
      </c>
      <c r="Z2">
        <f>calc!AS2/10000</f>
        <v>1.2900000000000001E-3</v>
      </c>
      <c r="AA2">
        <f>calc!AT2/10000</f>
        <v>2.0999999999999999E-3</v>
      </c>
      <c r="AB2">
        <f>calc!AU2/10000</f>
        <v>1E-4</v>
      </c>
      <c r="AC2">
        <f>calc!AV2/10000</f>
        <v>0</v>
      </c>
      <c r="AD2">
        <f>calc!AW2/10000</f>
        <v>0</v>
      </c>
      <c r="AE2">
        <f>calc!AX2/10000</f>
        <v>0</v>
      </c>
      <c r="AF2">
        <f>calc!AY2/10000</f>
        <v>0</v>
      </c>
      <c r="AG2">
        <f>calc!AZ2/10000</f>
        <v>0</v>
      </c>
      <c r="AH2">
        <f>calc!BA2/10000</f>
        <v>2.0000000000000002E-5</v>
      </c>
      <c r="AI2">
        <f>calc!BB2/10000</f>
        <v>3.3300000000000003E-2</v>
      </c>
      <c r="AJ2">
        <f>calc!BC2/10000</f>
        <v>6.2399999999999999E-4</v>
      </c>
      <c r="AK2">
        <f>calc!BD2/10000</f>
        <v>1.5100000000000001E-3</v>
      </c>
      <c r="AL2">
        <f>calc!BE2/10000</f>
        <v>1.1899999999999999E-4</v>
      </c>
      <c r="AM2">
        <f>calc!BF2/10000</f>
        <v>4.6900000000000002E-4</v>
      </c>
      <c r="AN2">
        <f>calc!BG2/10000</f>
        <v>8.1000000000000004E-5</v>
      </c>
      <c r="AO2">
        <f>calc!BH2/10000</f>
        <v>1.9600000000000002E-5</v>
      </c>
      <c r="AP2">
        <f>calc!BI2/10000</f>
        <v>7.7000000000000001E-5</v>
      </c>
      <c r="AQ2">
        <f>calc!BJ2/10000</f>
        <v>1.8E-5</v>
      </c>
      <c r="AR2">
        <f>calc!BK2/10000</f>
        <v>1.2300000000000001E-4</v>
      </c>
      <c r="AS2">
        <f>calc!BL2/10000</f>
        <v>3.1999999999999999E-5</v>
      </c>
      <c r="AT2">
        <f>calc!BM2/10000</f>
        <v>9.4999999999999992E-5</v>
      </c>
      <c r="AU2">
        <f>calc!BN2/10000</f>
        <v>1.52E-5</v>
      </c>
      <c r="AV2">
        <f>calc!BO2/10000</f>
        <v>9.8999999999999994E-5</v>
      </c>
      <c r="AW2">
        <f>calc!BP2/10000</f>
        <v>1.5500000000000001E-5</v>
      </c>
      <c r="AX2">
        <f>calc!BQ2/10000</f>
        <v>2.9999999999999997E-5</v>
      </c>
      <c r="AY2">
        <f>calc!BR2/10000</f>
        <v>9.0000000000000002E-6</v>
      </c>
      <c r="AZ2">
        <f>calc!BS2/10000</f>
        <v>6.9999999999999994E-5</v>
      </c>
      <c r="BA2">
        <f>calc!BU2/10000</f>
        <v>6.0000000000000002E-6</v>
      </c>
      <c r="BB2">
        <f>calc!BW2/10000</f>
        <v>1.4E-3</v>
      </c>
      <c r="BC2">
        <f>calc!BX2/10000</f>
        <v>0</v>
      </c>
      <c r="BD2">
        <f>calc!BY2/10000</f>
        <v>9.1000000000000003E-5</v>
      </c>
      <c r="BE2">
        <f>calc!BZ2/10000</f>
        <v>6.3999999999999997E-5</v>
      </c>
    </row>
    <row r="3" spans="1:57" x14ac:dyDescent="0.2">
      <c r="A3" t="str">
        <f>calc!A3</f>
        <v>DR150124-A1</v>
      </c>
      <c r="B3">
        <f>calc!R3/100</f>
        <v>0.11639255999999999</v>
      </c>
      <c r="C3">
        <f>calc!S3/100</f>
        <v>2.5456924999999998E-2</v>
      </c>
      <c r="D3">
        <f>calc!T3/100</f>
        <v>1.8604838000000002E-2</v>
      </c>
      <c r="E3">
        <f>calc!U3/100</f>
        <v>0.38498406600000001</v>
      </c>
      <c r="F3">
        <f>calc!V3/100</f>
        <v>6.0310000000000008E-4</v>
      </c>
      <c r="G3">
        <f>calc!W3/100</f>
        <v>7.861700000000001E-4</v>
      </c>
      <c r="H3">
        <f>calc!X3/100</f>
        <v>9.6441799999999998E-4</v>
      </c>
      <c r="I3">
        <f>calc!Y3/100</f>
        <v>2.1939984000000003E-2</v>
      </c>
      <c r="J3">
        <f>calc!Z3/100</f>
        <v>1.438824E-3</v>
      </c>
      <c r="K3">
        <f>calc!AA3/100</f>
        <v>2.4439520000000001E-3</v>
      </c>
      <c r="L3">
        <f>calc!AE3/10000</f>
        <v>1.4999999999999999E-2</v>
      </c>
      <c r="M3">
        <f>calc!AF3/10000</f>
        <v>8.9999999999999998E-4</v>
      </c>
      <c r="N3">
        <f>calc!AG3/10000</f>
        <v>1.9E-3</v>
      </c>
      <c r="O3">
        <f>calc!AH3/10000</f>
        <v>7.7000000000000002E-3</v>
      </c>
      <c r="P3">
        <f>calc!AI3/10000</f>
        <v>2E-3</v>
      </c>
      <c r="Q3">
        <f>calc!AJ3/10000</f>
        <v>0.1</v>
      </c>
      <c r="R3">
        <f>calc!AK3/10000</f>
        <v>4.3999999999999997E-2</v>
      </c>
      <c r="S3">
        <f>calc!AL3/10000</f>
        <v>0.02</v>
      </c>
      <c r="T3">
        <f>calc!AM3/10000</f>
        <v>0.114</v>
      </c>
      <c r="U3">
        <f>calc!AN3/10000</f>
        <v>5.0000000000000001E-3</v>
      </c>
      <c r="V3">
        <f>calc!AO3/10000</f>
        <v>9.0000000000000006E-5</v>
      </c>
      <c r="W3">
        <f>calc!AP3/10000</f>
        <v>1E-3</v>
      </c>
      <c r="X3">
        <f>calc!AQ3/10000</f>
        <v>3.0999999999999999E-3</v>
      </c>
      <c r="Y3">
        <f>calc!AR3/10000</f>
        <v>3.1199999999999999E-2</v>
      </c>
      <c r="Z3">
        <f>calc!AS3/10000</f>
        <v>1.46E-2</v>
      </c>
      <c r="AA3">
        <f>calc!AT3/10000</f>
        <v>2.06E-2</v>
      </c>
      <c r="AB3">
        <f>calc!AU3/10000</f>
        <v>2.7999999999999998E-4</v>
      </c>
      <c r="AC3">
        <f>calc!AV3/10000</f>
        <v>0</v>
      </c>
      <c r="AD3">
        <f>calc!AW3/10000</f>
        <v>0</v>
      </c>
      <c r="AE3">
        <f>calc!AX3/10000</f>
        <v>0</v>
      </c>
      <c r="AF3">
        <f>calc!AY3/10000</f>
        <v>0</v>
      </c>
      <c r="AG3">
        <f>calc!AZ3/10000</f>
        <v>2.0000000000000002E-5</v>
      </c>
      <c r="AH3">
        <f>calc!BA3/10000</f>
        <v>1.1E-4</v>
      </c>
      <c r="AI3">
        <f>calc!BB3/10000</f>
        <v>2.5190000000000001</v>
      </c>
      <c r="AJ3">
        <f>calc!BC3/10000</f>
        <v>1.1800000000000001E-3</v>
      </c>
      <c r="AK3">
        <f>calc!BD3/10000</f>
        <v>4.7499999999999999E-3</v>
      </c>
      <c r="AL3">
        <f>calc!BE3/10000</f>
        <v>3.0499999999999999E-4</v>
      </c>
      <c r="AM3">
        <f>calc!BF3/10000</f>
        <v>1.56E-3</v>
      </c>
      <c r="AN3">
        <f>calc!BG3/10000</f>
        <v>5.4600000000000004E-4</v>
      </c>
      <c r="AO3">
        <f>calc!BH3/10000</f>
        <v>1.6699999999999999E-4</v>
      </c>
      <c r="AP3">
        <f>calc!BI3/10000</f>
        <v>7.9299999999999998E-4</v>
      </c>
      <c r="AQ3">
        <f>calc!BJ3/10000</f>
        <v>1.66E-4</v>
      </c>
      <c r="AR3">
        <f>calc!BK3/10000</f>
        <v>1.4E-3</v>
      </c>
      <c r="AS3">
        <f>calc!BL3/10000</f>
        <v>3.6600000000000001E-4</v>
      </c>
      <c r="AT3">
        <f>calc!BM3/10000</f>
        <v>1.2900000000000001E-3</v>
      </c>
      <c r="AU3">
        <f>calc!BN3/10000</f>
        <v>2.1099999999999998E-4</v>
      </c>
      <c r="AV3">
        <f>calc!BO3/10000</f>
        <v>1.3599999999999999E-3</v>
      </c>
      <c r="AW3">
        <f>calc!BP3/10000</f>
        <v>2.3500000000000002E-4</v>
      </c>
      <c r="AX3">
        <f>calc!BQ3/10000</f>
        <v>5.0999999999999993E-4</v>
      </c>
      <c r="AY3">
        <f>calc!BR3/10000</f>
        <v>1.4999999999999999E-5</v>
      </c>
      <c r="AZ3">
        <f>calc!BS3/10000</f>
        <v>5.0100000000000006E-3</v>
      </c>
      <c r="BA3">
        <f>calc!BU3/10000</f>
        <v>7.9999999999999996E-6</v>
      </c>
      <c r="BB3">
        <f>calc!BW3/10000</f>
        <v>4.5999999999999999E-3</v>
      </c>
      <c r="BC3">
        <f>calc!BX3/10000</f>
        <v>0</v>
      </c>
      <c r="BD3">
        <f>calc!BY3/10000</f>
        <v>2.9999999999999997E-4</v>
      </c>
      <c r="BE3">
        <f>calc!BZ3/10000</f>
        <v>3.77E-4</v>
      </c>
    </row>
    <row r="4" spans="1:57" x14ac:dyDescent="0.2">
      <c r="A4" t="str">
        <f>calc!A4</f>
        <v xml:space="preserve">JC-7c </v>
      </c>
      <c r="B4">
        <f>calc!R4/100</f>
        <v>1.2667623999999999E-2</v>
      </c>
      <c r="C4">
        <f>calc!S4/100</f>
        <v>1.217275E-2</v>
      </c>
      <c r="D4">
        <f>calc!T4/100</f>
        <v>3.2943153000000003E-2</v>
      </c>
      <c r="E4">
        <f>calc!U4/100</f>
        <v>0.54591685400000001</v>
      </c>
      <c r="F4">
        <f>calc!V4/100</f>
        <v>1.8092999999999999E-4</v>
      </c>
      <c r="G4">
        <f>calc!W4/100</f>
        <v>1.1435200000000001E-3</v>
      </c>
      <c r="H4">
        <f>calc!X4/100</f>
        <v>1.3353479999999999E-3</v>
      </c>
      <c r="I4">
        <f>calc!Y4/100</f>
        <v>1.6621199999999999E-2</v>
      </c>
      <c r="J4">
        <f>calc!Z4/100</f>
        <v>1.318922E-4</v>
      </c>
      <c r="K4">
        <f>calc!AA4/100</f>
        <v>4.0150639999999996E-3</v>
      </c>
      <c r="L4">
        <f>calc!AE4/10000</f>
        <v>0</v>
      </c>
      <c r="M4">
        <f>calc!AF4/10000</f>
        <v>4.0000000000000002E-4</v>
      </c>
      <c r="N4">
        <f>calc!AG4/10000</f>
        <v>2.3E-3</v>
      </c>
      <c r="O4">
        <f>calc!AH4/10000</f>
        <v>9.7000000000000003E-3</v>
      </c>
      <c r="P4">
        <f>calc!AI4/10000</f>
        <v>2.5000000000000001E-5</v>
      </c>
      <c r="Q4">
        <f>calc!AJ4/10000</f>
        <v>0.1</v>
      </c>
      <c r="R4">
        <f>calc!AK4/10000</f>
        <v>2.3E-2</v>
      </c>
      <c r="S4">
        <f>calc!AL4/10000</f>
        <v>3.4000000000000002E-2</v>
      </c>
      <c r="T4">
        <f>calc!AM4/10000</f>
        <v>0.13</v>
      </c>
      <c r="U4">
        <f>calc!AN4/10000</f>
        <v>4.3E-3</v>
      </c>
      <c r="V4">
        <f>calc!AO4/10000</f>
        <v>1.1999999999999999E-4</v>
      </c>
      <c r="W4">
        <f>calc!AP4/10000</f>
        <v>2.5999999999999999E-3</v>
      </c>
      <c r="X4">
        <f>calc!AQ4/10000</f>
        <v>1.6000000000000001E-3</v>
      </c>
      <c r="Y4">
        <f>calc!AR4/10000</f>
        <v>3.5299999999999998E-2</v>
      </c>
      <c r="Z4">
        <f>calc!AS4/10000</f>
        <v>1.01E-2</v>
      </c>
      <c r="AA4">
        <f>calc!AT4/10000</f>
        <v>5.9999999999999995E-4</v>
      </c>
      <c r="AB4">
        <f>calc!AU4/10000</f>
        <v>0</v>
      </c>
      <c r="AC4">
        <f>calc!AV4/10000</f>
        <v>5.9999999999999995E-4</v>
      </c>
      <c r="AD4">
        <f>calc!AW4/10000</f>
        <v>0</v>
      </c>
      <c r="AE4">
        <f>calc!AX4/10000</f>
        <v>0</v>
      </c>
      <c r="AF4">
        <f>calc!AY4/10000</f>
        <v>0</v>
      </c>
      <c r="AG4">
        <f>calc!AZ4/10000</f>
        <v>5.0000000000000002E-5</v>
      </c>
      <c r="AH4">
        <f>calc!BA4/10000</f>
        <v>0</v>
      </c>
      <c r="AI4">
        <f>calc!BB4/10000</f>
        <v>5.1840000000000002</v>
      </c>
      <c r="AJ4">
        <f>calc!BC4/10000</f>
        <v>2.9500000000000001E-4</v>
      </c>
      <c r="AK4">
        <f>calc!BD4/10000</f>
        <v>8.0600000000000008E-4</v>
      </c>
      <c r="AL4">
        <f>calc!BE4/10000</f>
        <v>7.3999999999999996E-5</v>
      </c>
      <c r="AM4">
        <f>calc!BF4/10000</f>
        <v>3.4600000000000001E-4</v>
      </c>
      <c r="AN4">
        <f>calc!BG4/10000</f>
        <v>1.1899999999999999E-4</v>
      </c>
      <c r="AO4">
        <f>calc!BH4/10000</f>
        <v>5.0900000000000004E-5</v>
      </c>
      <c r="AP4">
        <f>calc!BI4/10000</f>
        <v>2.3999999999999998E-4</v>
      </c>
      <c r="AQ4">
        <f>calc!BJ4/10000</f>
        <v>5.5000000000000002E-5</v>
      </c>
      <c r="AR4">
        <f>calc!BK4/10000</f>
        <v>5.4299999999999997E-4</v>
      </c>
      <c r="AS4">
        <f>calc!BL4/10000</f>
        <v>1.85E-4</v>
      </c>
      <c r="AT4">
        <f>calc!BM4/10000</f>
        <v>6.9400000000000006E-4</v>
      </c>
      <c r="AU4">
        <f>calc!BN4/10000</f>
        <v>1.1899999999999999E-4</v>
      </c>
      <c r="AV4">
        <f>calc!BO4/10000</f>
        <v>7.9600000000000005E-4</v>
      </c>
      <c r="AW4">
        <f>calc!BP4/10000</f>
        <v>1.21E-4</v>
      </c>
      <c r="AX4">
        <f>calc!BQ4/10000</f>
        <v>4.0000000000000003E-5</v>
      </c>
      <c r="AY4">
        <f>calc!BR4/10000</f>
        <v>1.8E-5</v>
      </c>
      <c r="AZ4">
        <f>calc!BS4/10000</f>
        <v>1.1999999999999999E-4</v>
      </c>
      <c r="BA4">
        <f>calc!BU4/10000</f>
        <v>0</v>
      </c>
      <c r="BB4">
        <f>calc!BW4/10000</f>
        <v>8.0000000000000004E-4</v>
      </c>
      <c r="BC4">
        <f>calc!BX4/10000</f>
        <v>0</v>
      </c>
      <c r="BD4">
        <f>calc!BY4/10000</f>
        <v>3.4999999999999997E-5</v>
      </c>
      <c r="BE4">
        <f>calc!BZ4/10000</f>
        <v>6.0400000000000004E-4</v>
      </c>
    </row>
    <row r="5" spans="1:57" x14ac:dyDescent="0.2">
      <c r="A5" t="str">
        <f>calc!A5</f>
        <v xml:space="preserve">JC-10 </v>
      </c>
      <c r="B5">
        <f>calc!R5/100</f>
        <v>1.2620880000000001E-2</v>
      </c>
      <c r="C5">
        <f>calc!S5/100</f>
        <v>7.1448750000000002E-3</v>
      </c>
      <c r="D5">
        <f>calc!T5/100</f>
        <v>0.57234356900000005</v>
      </c>
      <c r="E5">
        <f>calc!U5/100</f>
        <v>1.7967472000000001E-3</v>
      </c>
      <c r="F5">
        <f>calc!V5/100</f>
        <v>3.0155000000000004E-4</v>
      </c>
      <c r="G5">
        <f>calc!W5/100</f>
        <v>0</v>
      </c>
      <c r="H5">
        <f>calc!X5/100</f>
        <v>1.4837199999999999E-4</v>
      </c>
      <c r="I5">
        <f>calc!Y5/100</f>
        <v>8.3106000000000011E-4</v>
      </c>
      <c r="J5">
        <f>calc!Z5/100</f>
        <v>2.218187E-4</v>
      </c>
      <c r="K5">
        <f>calc!AA5/100</f>
        <v>1.0779574E-2</v>
      </c>
      <c r="L5">
        <f>calc!AE5/10000</f>
        <v>0</v>
      </c>
      <c r="M5">
        <f>calc!AF5/10000</f>
        <v>2.0000000000000001E-4</v>
      </c>
      <c r="N5">
        <f>calc!AG5/10000</f>
        <v>8.9999999999999998E-4</v>
      </c>
      <c r="O5">
        <f>calc!AH5/10000</f>
        <v>2E-3</v>
      </c>
      <c r="P5">
        <f>calc!AI5/10000</f>
        <v>2.5000000000000001E-5</v>
      </c>
      <c r="Q5">
        <f>calc!AJ5/10000</f>
        <v>1.46E-2</v>
      </c>
      <c r="R5">
        <f>calc!AK5/10000</f>
        <v>2.5999999999999999E-2</v>
      </c>
      <c r="S5">
        <f>calc!AL5/10000</f>
        <v>7.0000000000000001E-3</v>
      </c>
      <c r="T5">
        <f>calc!AM5/10000</f>
        <v>0.183</v>
      </c>
      <c r="U5">
        <f>calc!AN5/10000</f>
        <v>6.9999999999999999E-4</v>
      </c>
      <c r="V5">
        <f>calc!AO5/10000</f>
        <v>8.0000000000000007E-5</v>
      </c>
      <c r="W5">
        <f>calc!AP5/10000</f>
        <v>4.3E-3</v>
      </c>
      <c r="X5">
        <f>calc!AQ5/10000</f>
        <v>2.9999999999999997E-4</v>
      </c>
      <c r="Y5">
        <f>calc!AR5/10000</f>
        <v>6.9999999999999999E-4</v>
      </c>
      <c r="Z5">
        <f>calc!AS5/10000</f>
        <v>1.07E-3</v>
      </c>
      <c r="AA5">
        <f>calc!AT5/10000</f>
        <v>1E-3</v>
      </c>
      <c r="AB5">
        <f>calc!AU5/10000</f>
        <v>2.9999999999999997E-5</v>
      </c>
      <c r="AC5">
        <f>calc!AV5/10000</f>
        <v>0</v>
      </c>
      <c r="AD5">
        <f>calc!AW5/10000</f>
        <v>0</v>
      </c>
      <c r="AE5">
        <f>calc!AX5/10000</f>
        <v>0</v>
      </c>
      <c r="AF5">
        <f>calc!AY5/10000</f>
        <v>2.9999999999999997E-4</v>
      </c>
      <c r="AG5">
        <f>calc!AZ5/10000</f>
        <v>0</v>
      </c>
      <c r="AH5">
        <f>calc!BA5/10000</f>
        <v>2.0000000000000002E-5</v>
      </c>
      <c r="AI5">
        <f>calc!BB5/10000</f>
        <v>8.2000000000000007E-3</v>
      </c>
      <c r="AJ5">
        <f>calc!BC5/10000</f>
        <v>6.9099999999999999E-4</v>
      </c>
      <c r="AK5">
        <f>calc!BD5/10000</f>
        <v>1.49E-3</v>
      </c>
      <c r="AL5">
        <f>calc!BE5/10000</f>
        <v>1.6899999999999999E-4</v>
      </c>
      <c r="AM5">
        <f>calc!BF5/10000</f>
        <v>6.0499999999999996E-4</v>
      </c>
      <c r="AN5">
        <f>calc!BG5/10000</f>
        <v>1.27E-4</v>
      </c>
      <c r="AO5">
        <f>calc!BH5/10000</f>
        <v>2.6100000000000001E-5</v>
      </c>
      <c r="AP5">
        <f>calc!BI5/10000</f>
        <v>1.3799999999999999E-4</v>
      </c>
      <c r="AQ5">
        <f>calc!BJ5/10000</f>
        <v>2.7000000000000002E-5</v>
      </c>
      <c r="AR5">
        <f>calc!BK5/10000</f>
        <v>1.8000000000000001E-4</v>
      </c>
      <c r="AS5">
        <f>calc!BL5/10000</f>
        <v>3.4999999999999997E-5</v>
      </c>
      <c r="AT5">
        <f>calc!BM5/10000</f>
        <v>1.03E-4</v>
      </c>
      <c r="AU5">
        <f>calc!BN5/10000</f>
        <v>1.73E-5</v>
      </c>
      <c r="AV5">
        <f>calc!BO5/10000</f>
        <v>1.1999999999999999E-4</v>
      </c>
      <c r="AW5">
        <f>calc!BP5/10000</f>
        <v>1.7599999999999998E-5</v>
      </c>
      <c r="AX5">
        <f>calc!BQ5/10000</f>
        <v>2.9999999999999997E-5</v>
      </c>
      <c r="AY5">
        <f>calc!BR5/10000</f>
        <v>1.7E-5</v>
      </c>
      <c r="AZ5">
        <f>calc!BS5/10000</f>
        <v>0</v>
      </c>
      <c r="BA5">
        <f>calc!BU5/10000</f>
        <v>1.0000000000000001E-5</v>
      </c>
      <c r="BB5">
        <f>calc!BW5/10000</f>
        <v>2.5999999999999999E-3</v>
      </c>
      <c r="BC5">
        <f>calc!BX5/10000</f>
        <v>0</v>
      </c>
      <c r="BD5">
        <f>calc!BY5/10000</f>
        <v>9.2E-5</v>
      </c>
      <c r="BE5">
        <f>calc!BZ5/10000</f>
        <v>4.8899999999999996E-4</v>
      </c>
    </row>
    <row r="6" spans="1:57" x14ac:dyDescent="0.2">
      <c r="A6" t="str">
        <f>calc!A6</f>
        <v xml:space="preserve">SH-2 </v>
      </c>
      <c r="B6">
        <f>calc!R6/100</f>
        <v>0.10330424000000001</v>
      </c>
      <c r="C6">
        <f>calc!S6/100</f>
        <v>8.6796999999999985E-3</v>
      </c>
      <c r="D6">
        <f>calc!T6/100</f>
        <v>0.18842644200000003</v>
      </c>
      <c r="E6">
        <f>calc!U6/100</f>
        <v>0.25255140600000003</v>
      </c>
      <c r="F6">
        <f>calc!V6/100</f>
        <v>1.2061999999999999E-4</v>
      </c>
      <c r="G6">
        <f>calc!W6/100</f>
        <v>4.2881999999999995E-4</v>
      </c>
      <c r="H6">
        <f>calc!X6/100</f>
        <v>3.7093E-4</v>
      </c>
      <c r="I6">
        <f>calc!Y6/100</f>
        <v>1.7452259999999999E-3</v>
      </c>
      <c r="J6">
        <f>calc!Z6/100</f>
        <v>1.1990199999999999E-4</v>
      </c>
      <c r="K6">
        <f>calc!AA6/100</f>
        <v>1.52747E-3</v>
      </c>
      <c r="L6">
        <f>calc!AE6/10000</f>
        <v>0</v>
      </c>
      <c r="M6">
        <f>calc!AF6/10000</f>
        <v>2.0000000000000001E-4</v>
      </c>
      <c r="N6">
        <f>calc!AG6/10000</f>
        <v>6.9999999999999999E-4</v>
      </c>
      <c r="O6">
        <f>calc!AH6/10000</f>
        <v>2.8E-3</v>
      </c>
      <c r="P6">
        <f>calc!AI6/10000</f>
        <v>3.0000000000000001E-3</v>
      </c>
      <c r="Q6">
        <f>calc!AJ6/10000</f>
        <v>9.7000000000000003E-2</v>
      </c>
      <c r="R6">
        <f>calc!AK6/10000</f>
        <v>8.0000000000000002E-3</v>
      </c>
      <c r="S6">
        <f>calc!AL6/10000</f>
        <v>2.8000000000000001E-2</v>
      </c>
      <c r="T6">
        <f>calc!AM6/10000</f>
        <v>6.2E-2</v>
      </c>
      <c r="U6">
        <f>calc!AN6/10000</f>
        <v>2.7000000000000001E-3</v>
      </c>
      <c r="V6">
        <f>calc!AO6/10000</f>
        <v>0</v>
      </c>
      <c r="W6">
        <f>calc!AP6/10000</f>
        <v>3.5000000000000001E-3</v>
      </c>
      <c r="X6">
        <f>calc!AQ6/10000</f>
        <v>4.0000000000000002E-4</v>
      </c>
      <c r="Y6">
        <f>calc!AR6/10000</f>
        <v>3.5000000000000001E-3</v>
      </c>
      <c r="Z6">
        <f>calc!AS6/10000</f>
        <v>1.04E-2</v>
      </c>
      <c r="AA6">
        <f>calc!AT6/10000</f>
        <v>5.0000000000000001E-4</v>
      </c>
      <c r="AB6">
        <f>calc!AU6/10000</f>
        <v>0</v>
      </c>
      <c r="AC6">
        <f>calc!AV6/10000</f>
        <v>5.9999999999999995E-4</v>
      </c>
      <c r="AD6">
        <f>calc!AW6/10000</f>
        <v>0</v>
      </c>
      <c r="AE6">
        <f>calc!AX6/10000</f>
        <v>0</v>
      </c>
      <c r="AF6">
        <f>calc!AY6/10000</f>
        <v>5.0000000000000001E-4</v>
      </c>
      <c r="AG6">
        <f>calc!AZ6/10000</f>
        <v>9.0000000000000006E-5</v>
      </c>
      <c r="AH6">
        <f>calc!BA6/10000</f>
        <v>0</v>
      </c>
      <c r="AI6">
        <f>calc!BB6/10000</f>
        <v>4.7930000000000001</v>
      </c>
      <c r="AJ6">
        <f>calc!BC6/10000</f>
        <v>4.3399999999999998E-4</v>
      </c>
      <c r="AK6">
        <f>calc!BD6/10000</f>
        <v>2.2199999999999998E-3</v>
      </c>
      <c r="AL6">
        <f>calc!BE6/10000</f>
        <v>2.41E-4</v>
      </c>
      <c r="AM6">
        <f>calc!BF6/10000</f>
        <v>1.3699999999999999E-3</v>
      </c>
      <c r="AN6">
        <f>calc!BG6/10000</f>
        <v>5.0700000000000007E-4</v>
      </c>
      <c r="AO6">
        <f>calc!BH6/10000</f>
        <v>1.4199999999999998E-4</v>
      </c>
      <c r="AP6">
        <f>calc!BI6/10000</f>
        <v>7.7300000000000003E-4</v>
      </c>
      <c r="AQ6">
        <f>calc!BJ6/10000</f>
        <v>1.64E-4</v>
      </c>
      <c r="AR6">
        <f>calc!BK6/10000</f>
        <v>1.2699999999999999E-3</v>
      </c>
      <c r="AS6">
        <f>calc!BL6/10000</f>
        <v>3.0499999999999999E-4</v>
      </c>
      <c r="AT6">
        <f>calc!BM6/10000</f>
        <v>9.6899999999999992E-4</v>
      </c>
      <c r="AU6">
        <f>calc!BN6/10000</f>
        <v>1.5300000000000001E-4</v>
      </c>
      <c r="AV6">
        <f>calc!BO6/10000</f>
        <v>1.0199999999999999E-3</v>
      </c>
      <c r="AW6">
        <f>calc!BP6/10000</f>
        <v>1.5900000000000002E-4</v>
      </c>
      <c r="AX6">
        <f>calc!BQ6/10000</f>
        <v>4.0000000000000003E-5</v>
      </c>
      <c r="AY6">
        <f>calc!BR6/10000</f>
        <v>2.1999999999999999E-5</v>
      </c>
      <c r="AZ6">
        <f>calc!BS6/10000</f>
        <v>1.23E-3</v>
      </c>
      <c r="BA6">
        <f>calc!BU6/10000</f>
        <v>5.6000000000000006E-5</v>
      </c>
      <c r="BB6">
        <f>calc!BW6/10000</f>
        <v>1.43E-2</v>
      </c>
      <c r="BC6">
        <f>calc!BX6/10000</f>
        <v>5.0000000000000002E-5</v>
      </c>
      <c r="BD6">
        <f>calc!BY6/10000</f>
        <v>5.6999999999999996E-5</v>
      </c>
      <c r="BE6">
        <f>calc!BZ6/10000</f>
        <v>1.17E-3</v>
      </c>
    </row>
    <row r="7" spans="1:57" x14ac:dyDescent="0.2">
      <c r="A7" t="str">
        <f>calc!A7</f>
        <v>AM-01</v>
      </c>
      <c r="B7">
        <f>calc!R7/100</f>
        <v>0.13102343200000002</v>
      </c>
      <c r="C7">
        <f>calc!S7/100</f>
        <v>5.0119975000000004E-2</v>
      </c>
      <c r="D7">
        <f>calc!T7/100</f>
        <v>2.3640734E-2</v>
      </c>
      <c r="E7">
        <f>calc!U7/100</f>
        <v>0.28298768400000002</v>
      </c>
      <c r="F7">
        <f>calc!V7/100</f>
        <v>1.9299199999999999E-3</v>
      </c>
      <c r="G7">
        <f>calc!W7/100</f>
        <v>7.861700000000001E-4</v>
      </c>
      <c r="H7">
        <f>calc!X7/100</f>
        <v>8.9023199999999992E-4</v>
      </c>
      <c r="I7">
        <f>calc!Y7/100</f>
        <v>4.8866328000000001E-2</v>
      </c>
      <c r="J7">
        <f>calc!Z7/100</f>
        <v>2.1882115E-3</v>
      </c>
      <c r="K7">
        <f>calc!AA7/100</f>
        <v>6.546299999999999E-4</v>
      </c>
      <c r="L7">
        <f>calc!AE7/10000</f>
        <v>5.2999999999999999E-2</v>
      </c>
      <c r="M7">
        <f>calc!AF7/10000</f>
        <v>1.6000000000000001E-3</v>
      </c>
      <c r="N7">
        <f>calc!AG7/10000</f>
        <v>1.2999999999999999E-3</v>
      </c>
      <c r="O7">
        <f>calc!AH7/10000</f>
        <v>8.9999999999999993E-3</v>
      </c>
      <c r="P7">
        <f>calc!AI7/10000</f>
        <v>4.0000000000000001E-3</v>
      </c>
      <c r="Q7">
        <f>calc!AJ7/10000</f>
        <v>0.1</v>
      </c>
      <c r="R7">
        <f>calc!AK7/10000</f>
        <v>6.7000000000000004E-2</v>
      </c>
      <c r="S7">
        <f>calc!AL7/10000</f>
        <v>3.6999999999999998E-2</v>
      </c>
      <c r="T7">
        <f>calc!AM7/10000</f>
        <v>0.124</v>
      </c>
      <c r="U7">
        <f>calc!AN7/10000</f>
        <v>4.4999999999999997E-3</v>
      </c>
      <c r="V7">
        <f>calc!AO7/10000</f>
        <v>1E-4</v>
      </c>
      <c r="W7">
        <f>calc!AP7/10000</f>
        <v>1.1000000000000001E-3</v>
      </c>
      <c r="X7">
        <f>calc!AQ7/10000</f>
        <v>6.1999999999999998E-3</v>
      </c>
      <c r="Y7">
        <f>calc!AR7/10000</f>
        <v>7.7999999999999996E-3</v>
      </c>
      <c r="Z7">
        <f>calc!AS7/10000</f>
        <v>1.04E-2</v>
      </c>
      <c r="AA7">
        <f>calc!AT7/10000</f>
        <v>8.8999999999999999E-3</v>
      </c>
      <c r="AB7">
        <f>calc!AU7/10000</f>
        <v>5.8E-4</v>
      </c>
      <c r="AC7">
        <f>calc!AV7/10000</f>
        <v>6.9999999999999999E-4</v>
      </c>
      <c r="AD7">
        <f>calc!AW7/10000</f>
        <v>0</v>
      </c>
      <c r="AE7">
        <f>calc!AX7/10000</f>
        <v>0</v>
      </c>
      <c r="AF7">
        <f>calc!AY7/10000</f>
        <v>5.9999999999999995E-4</v>
      </c>
      <c r="AG7">
        <f>calc!AZ7/10000</f>
        <v>0</v>
      </c>
      <c r="AH7">
        <f>calc!BA7/10000</f>
        <v>2.6000000000000003E-4</v>
      </c>
      <c r="AI7">
        <f>calc!BB7/10000</f>
        <v>5.508</v>
      </c>
      <c r="AJ7">
        <f>calc!BC7/10000</f>
        <v>2.7799999999999999E-3</v>
      </c>
      <c r="AK7">
        <f>calc!BD7/10000</f>
        <v>2.9100000000000001E-2</v>
      </c>
      <c r="AL7">
        <f>calc!BE7/10000</f>
        <v>1.01E-3</v>
      </c>
      <c r="AM7">
        <f>calc!BF7/10000</f>
        <v>4.8200000000000005E-3</v>
      </c>
      <c r="AN7">
        <f>calc!BG7/10000</f>
        <v>1.6699999999999998E-3</v>
      </c>
      <c r="AO7">
        <f>calc!BH7/10000</f>
        <v>4.55E-4</v>
      </c>
      <c r="AP7">
        <f>calc!BI7/10000</f>
        <v>1.9100000000000002E-3</v>
      </c>
      <c r="AQ7">
        <f>calc!BJ7/10000</f>
        <v>3.9599999999999998E-4</v>
      </c>
      <c r="AR7">
        <f>calc!BK7/10000</f>
        <v>2.6800000000000001E-3</v>
      </c>
      <c r="AS7">
        <f>calc!BL7/10000</f>
        <v>5.5499999999999994E-4</v>
      </c>
      <c r="AT7">
        <f>calc!BM7/10000</f>
        <v>1.6000000000000001E-3</v>
      </c>
      <c r="AU7">
        <f>calc!BN7/10000</f>
        <v>2.3999999999999998E-4</v>
      </c>
      <c r="AV7">
        <f>calc!BO7/10000</f>
        <v>1.47E-3</v>
      </c>
      <c r="AW7">
        <f>calc!BP7/10000</f>
        <v>2.2100000000000001E-4</v>
      </c>
      <c r="AX7">
        <f>calc!BQ7/10000</f>
        <v>1.8000000000000001E-4</v>
      </c>
      <c r="AY7">
        <f>calc!BR7/10000</f>
        <v>2.8000000000000003E-5</v>
      </c>
      <c r="AZ7">
        <f>calc!BS7/10000</f>
        <v>1.14E-3</v>
      </c>
      <c r="BA7">
        <f>calc!BU7/10000</f>
        <v>7.0000000000000007E-6</v>
      </c>
      <c r="BB7">
        <f>calc!BW7/10000</f>
        <v>2.98E-2</v>
      </c>
      <c r="BC7">
        <f>calc!BX7/10000</f>
        <v>0</v>
      </c>
      <c r="BD7">
        <f>calc!BY7/10000</f>
        <v>6.2500000000000001E-4</v>
      </c>
      <c r="BE7">
        <f>calc!BZ7/10000</f>
        <v>2.4499999999999999E-4</v>
      </c>
    </row>
    <row r="8" spans="1:57" x14ac:dyDescent="0.2">
      <c r="A8" t="str">
        <f>calc!A8</f>
        <v>DR150124-B</v>
      </c>
      <c r="B8">
        <f>calc!R8/100</f>
        <v>0.13322040000000002</v>
      </c>
      <c r="C8">
        <f>calc!S8/100</f>
        <v>4.7632500000000001E-2</v>
      </c>
      <c r="D8">
        <f>calc!T8/100</f>
        <v>1.9514096999999998E-2</v>
      </c>
      <c r="E8">
        <f>calc!U8/100</f>
        <v>0.28314257600000003</v>
      </c>
      <c r="F8">
        <f>calc!V8/100</f>
        <v>1.99023E-3</v>
      </c>
      <c r="G8">
        <f>calc!W8/100</f>
        <v>3.5735000000000004E-4</v>
      </c>
      <c r="H8">
        <f>calc!X8/100</f>
        <v>1.038604E-3</v>
      </c>
      <c r="I8">
        <f>calc!Y8/100</f>
        <v>5.5681020000000005E-2</v>
      </c>
      <c r="J8">
        <f>calc!Z8/100</f>
        <v>2.2541575999999999E-3</v>
      </c>
      <c r="K8">
        <f>calc!AA8/100</f>
        <v>6.9827199999999989E-4</v>
      </c>
      <c r="L8">
        <f>calc!AE8/10000</f>
        <v>1.2999999999999999E-2</v>
      </c>
      <c r="M8">
        <f>calc!AF8/10000</f>
        <v>1.2999999999999999E-3</v>
      </c>
      <c r="N8">
        <f>calc!AG8/10000</f>
        <v>8.0000000000000004E-4</v>
      </c>
      <c r="O8">
        <f>calc!AH8/10000</f>
        <v>8.6999999999999994E-3</v>
      </c>
      <c r="P8">
        <f>calc!AI8/10000</f>
        <v>4.0000000000000001E-3</v>
      </c>
      <c r="Q8">
        <f>calc!AJ8/10000</f>
        <v>0.1</v>
      </c>
      <c r="R8">
        <f>calc!AK8/10000</f>
        <v>2.5000000000000001E-2</v>
      </c>
      <c r="S8">
        <f>calc!AL8/10000</f>
        <v>1.6E-2</v>
      </c>
      <c r="T8">
        <f>calc!AM8/10000</f>
        <v>8.4000000000000005E-2</v>
      </c>
      <c r="U8">
        <f>calc!AN8/10000</f>
        <v>3.8999999999999998E-3</v>
      </c>
      <c r="V8">
        <f>calc!AO8/10000</f>
        <v>8.0000000000000007E-5</v>
      </c>
      <c r="W8">
        <f>calc!AP8/10000</f>
        <v>8.0000000000000004E-4</v>
      </c>
      <c r="X8">
        <f>calc!AQ8/10000</f>
        <v>7.1999999999999998E-3</v>
      </c>
      <c r="Y8">
        <f>calc!AR8/10000</f>
        <v>3.8999999999999998E-3</v>
      </c>
      <c r="Z8">
        <f>calc!AS8/10000</f>
        <v>4.9800000000000001E-3</v>
      </c>
      <c r="AA8">
        <f>calc!AT8/10000</f>
        <v>8.5000000000000006E-3</v>
      </c>
      <c r="AB8">
        <f>calc!AU8/10000</f>
        <v>4.4000000000000002E-4</v>
      </c>
      <c r="AC8">
        <f>calc!AV8/10000</f>
        <v>0</v>
      </c>
      <c r="AD8">
        <f>calc!AW8/10000</f>
        <v>0</v>
      </c>
      <c r="AE8">
        <f>calc!AX8/10000</f>
        <v>0</v>
      </c>
      <c r="AF8">
        <f>calc!AY8/10000</f>
        <v>0</v>
      </c>
      <c r="AG8">
        <f>calc!AZ8/10000</f>
        <v>2.0000000000000002E-5</v>
      </c>
      <c r="AH8">
        <f>calc!BA8/10000</f>
        <v>2.3999999999999998E-4</v>
      </c>
      <c r="AI8">
        <f>calc!BB8/10000</f>
        <v>5.8739999999999997</v>
      </c>
      <c r="AJ8">
        <f>calc!BC8/10000</f>
        <v>2.3999999999999998E-3</v>
      </c>
      <c r="AK8">
        <f>calc!BD8/10000</f>
        <v>8.3099999999999997E-3</v>
      </c>
      <c r="AL8">
        <f>calc!BE8/10000</f>
        <v>5.6999999999999998E-4</v>
      </c>
      <c r="AM8">
        <f>calc!BF8/10000</f>
        <v>2.3800000000000002E-3</v>
      </c>
      <c r="AN8">
        <f>calc!BG8/10000</f>
        <v>7.4800000000000008E-4</v>
      </c>
      <c r="AO8">
        <f>calc!BH8/10000</f>
        <v>2.1499999999999999E-4</v>
      </c>
      <c r="AP8">
        <f>calc!BI8/10000</f>
        <v>8.1999999999999998E-4</v>
      </c>
      <c r="AQ8">
        <f>calc!BJ8/10000</f>
        <v>1.7799999999999999E-4</v>
      </c>
      <c r="AR8">
        <f>calc!BK8/10000</f>
        <v>1.2600000000000001E-3</v>
      </c>
      <c r="AS8">
        <f>calc!BL8/10000</f>
        <v>2.5799999999999998E-4</v>
      </c>
      <c r="AT8">
        <f>calc!BM8/10000</f>
        <v>7.3700000000000002E-4</v>
      </c>
      <c r="AU8">
        <f>calc!BN8/10000</f>
        <v>1.0700000000000001E-4</v>
      </c>
      <c r="AV8">
        <f>calc!BO8/10000</f>
        <v>6.8300000000000001E-4</v>
      </c>
      <c r="AW8">
        <f>calc!BP8/10000</f>
        <v>1.0400000000000001E-4</v>
      </c>
      <c r="AX8">
        <f>calc!BQ8/10000</f>
        <v>2.3999999999999998E-4</v>
      </c>
      <c r="AY8">
        <f>calc!BR8/10000</f>
        <v>3.4E-5</v>
      </c>
      <c r="AZ8">
        <f>calc!BS8/10000</f>
        <v>1.55E-2</v>
      </c>
      <c r="BA8">
        <f>calc!BU8/10000</f>
        <v>7.9999999999999996E-6</v>
      </c>
      <c r="BB8">
        <f>calc!BW8/10000</f>
        <v>8.0000000000000002E-3</v>
      </c>
      <c r="BC8">
        <f>calc!BX8/10000</f>
        <v>0</v>
      </c>
      <c r="BD8">
        <f>calc!BY8/10000</f>
        <v>7.1400000000000001E-4</v>
      </c>
      <c r="BE8">
        <f>calc!BZ8/10000</f>
        <v>1.8600000000000002E-4</v>
      </c>
    </row>
    <row r="9" spans="1:57" x14ac:dyDescent="0.2">
      <c r="A9" t="str">
        <f>calc!A9</f>
        <v xml:space="preserve">JC-7b </v>
      </c>
      <c r="B9">
        <f>calc!R9/100</f>
        <v>0.13724038399999999</v>
      </c>
      <c r="C9">
        <f>calc!S9/100</f>
        <v>4.2869249999999998E-2</v>
      </c>
      <c r="D9">
        <f>calc!T9/100</f>
        <v>4.1266370000000004E-2</v>
      </c>
      <c r="E9">
        <f>calc!U9/100</f>
        <v>0.27857326199999999</v>
      </c>
      <c r="F9">
        <f>calc!V9/100</f>
        <v>2.4727099999999995E-3</v>
      </c>
      <c r="G9">
        <f>calc!W9/100</f>
        <v>6.4322999999999995E-4</v>
      </c>
      <c r="H9">
        <f>calc!X9/100</f>
        <v>8.9023199999999992E-4</v>
      </c>
      <c r="I9">
        <f>calc!Y9/100</f>
        <v>4.5209664000000011E-2</v>
      </c>
      <c r="J9">
        <f>calc!Z9/100</f>
        <v>2.0083585000000002E-3</v>
      </c>
      <c r="K9">
        <f>calc!AA9/100</f>
        <v>8.7284000000000005E-4</v>
      </c>
      <c r="L9">
        <f>calc!AE9/10000</f>
        <v>0</v>
      </c>
      <c r="M9">
        <f>calc!AF9/10000</f>
        <v>1.4E-3</v>
      </c>
      <c r="N9">
        <f>calc!AG9/10000</f>
        <v>1.1999999999999999E-3</v>
      </c>
      <c r="O9">
        <f>calc!AH9/10000</f>
        <v>8.5000000000000006E-3</v>
      </c>
      <c r="P9">
        <f>calc!AI9/10000</f>
        <v>4.0000000000000001E-3</v>
      </c>
      <c r="Q9">
        <f>calc!AJ9/10000</f>
        <v>0.1</v>
      </c>
      <c r="R9">
        <f>calc!AK9/10000</f>
        <v>1.9E-2</v>
      </c>
      <c r="S9">
        <f>calc!AL9/10000</f>
        <v>3.6999999999999998E-2</v>
      </c>
      <c r="T9">
        <f>calc!AM9/10000</f>
        <v>9.5000000000000001E-2</v>
      </c>
      <c r="U9">
        <f>calc!AN9/10000</f>
        <v>4.3E-3</v>
      </c>
      <c r="V9">
        <f>calc!AO9/10000</f>
        <v>1.3999999999999999E-4</v>
      </c>
      <c r="W9">
        <f>calc!AP9/10000</f>
        <v>1.2999999999999999E-3</v>
      </c>
      <c r="X9">
        <f>calc!AQ9/10000</f>
        <v>5.7000000000000002E-3</v>
      </c>
      <c r="Y9">
        <f>calc!AR9/10000</f>
        <v>7.4000000000000003E-3</v>
      </c>
      <c r="Z9">
        <f>calc!AS9/10000</f>
        <v>6.3799999999999994E-3</v>
      </c>
      <c r="AA9">
        <f>calc!AT9/10000</f>
        <v>5.0000000000000001E-3</v>
      </c>
      <c r="AB9">
        <f>calc!AU9/10000</f>
        <v>3.7999999999999997E-4</v>
      </c>
      <c r="AC9">
        <f>calc!AV9/10000</f>
        <v>4.0000000000000002E-4</v>
      </c>
      <c r="AD9">
        <f>calc!AW9/10000</f>
        <v>0</v>
      </c>
      <c r="AE9">
        <f>calc!AX9/10000</f>
        <v>0</v>
      </c>
      <c r="AF9">
        <f>calc!AY9/10000</f>
        <v>2.0000000000000001E-4</v>
      </c>
      <c r="AG9">
        <f>calc!AZ9/10000</f>
        <v>6.9999999999999994E-5</v>
      </c>
      <c r="AH9">
        <f>calc!BA9/10000</f>
        <v>2.9999999999999997E-4</v>
      </c>
      <c r="AI9">
        <f>calc!BB9/10000</f>
        <v>5.0090000000000003</v>
      </c>
      <c r="AJ9">
        <f>calc!BC9/10000</f>
        <v>2.5999999999999999E-3</v>
      </c>
      <c r="AK9">
        <f>calc!BD9/10000</f>
        <v>8.09E-3</v>
      </c>
      <c r="AL9">
        <f>calc!BE9/10000</f>
        <v>6.0499999999999996E-4</v>
      </c>
      <c r="AM9">
        <f>calc!BF9/10000</f>
        <v>2.3800000000000002E-3</v>
      </c>
      <c r="AN9">
        <f>calc!BG9/10000</f>
        <v>5.9900000000000003E-4</v>
      </c>
      <c r="AO9">
        <f>calc!BH9/10000</f>
        <v>1.7100000000000001E-4</v>
      </c>
      <c r="AP9">
        <f>calc!BI9/10000</f>
        <v>8.0299999999999989E-4</v>
      </c>
      <c r="AQ9">
        <f>calc!BJ9/10000</f>
        <v>1.76E-4</v>
      </c>
      <c r="AR9">
        <f>calc!BK9/10000</f>
        <v>1.31E-3</v>
      </c>
      <c r="AS9">
        <f>calc!BL9/10000</f>
        <v>2.8600000000000001E-4</v>
      </c>
      <c r="AT9">
        <f>calc!BM9/10000</f>
        <v>8.4100000000000006E-4</v>
      </c>
      <c r="AU9">
        <f>calc!BN9/10000</f>
        <v>1.26E-4</v>
      </c>
      <c r="AV9">
        <f>calc!BO9/10000</f>
        <v>8.119999999999999E-4</v>
      </c>
      <c r="AW9">
        <f>calc!BP9/10000</f>
        <v>1.1499999999999999E-4</v>
      </c>
      <c r="AX9">
        <f>calc!BQ9/10000</f>
        <v>2.2000000000000001E-4</v>
      </c>
      <c r="AY9">
        <f>calc!BR9/10000</f>
        <v>4.5000000000000003E-5</v>
      </c>
      <c r="AZ9">
        <f>calc!BS9/10000</f>
        <v>3.6000000000000002E-4</v>
      </c>
      <c r="BA9">
        <f>calc!BU9/10000</f>
        <v>0</v>
      </c>
      <c r="BB9">
        <f>calc!BW9/10000</f>
        <v>3.2000000000000002E-3</v>
      </c>
      <c r="BC9">
        <f>calc!BX9/10000</f>
        <v>0</v>
      </c>
      <c r="BD9">
        <f>calc!BY9/10000</f>
        <v>6.2799999999999998E-4</v>
      </c>
      <c r="BE9">
        <f>calc!BZ9/10000</f>
        <v>2.4600000000000002E-4</v>
      </c>
    </row>
    <row r="10" spans="1:57" x14ac:dyDescent="0.2">
      <c r="A10" t="str">
        <f>calc!A10</f>
        <v>K130712-A</v>
      </c>
      <c r="B10">
        <f>calc!R10/100</f>
        <v>2.4493856000000001E-2</v>
      </c>
      <c r="C10">
        <f>calc!S10/100</f>
        <v>1.4871924999999999E-2</v>
      </c>
      <c r="D10">
        <f>calc!T10/100</f>
        <v>4.1266369999999998E-3</v>
      </c>
      <c r="E10">
        <f>calc!U10/100</f>
        <v>0.53902415999999997</v>
      </c>
      <c r="F10">
        <f>calc!V10/100</f>
        <v>6.6341000000000002E-4</v>
      </c>
      <c r="G10">
        <f>calc!W10/100</f>
        <v>2.3585099999999999E-3</v>
      </c>
      <c r="H10">
        <f>calc!X10/100</f>
        <v>1.7062779999999999E-3</v>
      </c>
      <c r="I10">
        <f>calc!Y10/100</f>
        <v>1.7950896000000001E-2</v>
      </c>
      <c r="J10">
        <f>calc!Z10/100</f>
        <v>3.8368640000000003E-4</v>
      </c>
      <c r="K10">
        <f>calc!AA10/100</f>
        <v>1.6583960000000001E-3</v>
      </c>
      <c r="L10">
        <f>calc!AE10/10000</f>
        <v>2E-3</v>
      </c>
      <c r="M10">
        <f>calc!AF10/10000</f>
        <v>1.6999999999999999E-3</v>
      </c>
      <c r="N10">
        <f>calc!AG10/10000</f>
        <v>3.27E-2</v>
      </c>
      <c r="O10">
        <f>calc!AH10/10000</f>
        <v>4.1000000000000003E-3</v>
      </c>
      <c r="P10">
        <f>calc!AI10/10000</f>
        <v>4.3999999999999997E-2</v>
      </c>
      <c r="Q10">
        <f>calc!AJ10/10000</f>
        <v>0.1</v>
      </c>
      <c r="R10">
        <f>calc!AK10/10000</f>
        <v>2.7E-2</v>
      </c>
      <c r="S10">
        <f>calc!AL10/10000</f>
        <v>1.7000000000000001E-2</v>
      </c>
      <c r="T10">
        <f>calc!AM10/10000</f>
        <v>0.64100000000000001</v>
      </c>
      <c r="U10">
        <f>calc!AN10/10000</f>
        <v>5.0000000000000001E-3</v>
      </c>
      <c r="V10">
        <f>calc!AO10/10000</f>
        <v>1.4999999999999999E-4</v>
      </c>
      <c r="W10">
        <f>calc!AP10/10000</f>
        <v>8.0000000000000004E-4</v>
      </c>
      <c r="X10">
        <f>calc!AQ10/10000</f>
        <v>2.8999999999999998E-3</v>
      </c>
      <c r="Y10">
        <f>calc!AR10/10000</f>
        <v>0.2175</v>
      </c>
      <c r="Z10">
        <f>calc!AS10/10000</f>
        <v>5.5200000000000006E-3</v>
      </c>
      <c r="AA10">
        <f>calc!AT10/10000</f>
        <v>6.6E-3</v>
      </c>
      <c r="AB10">
        <f>calc!AU10/10000</f>
        <v>1.3999999999999999E-4</v>
      </c>
      <c r="AC10">
        <f>calc!AV10/10000</f>
        <v>0</v>
      </c>
      <c r="AD10">
        <f>calc!AW10/10000</f>
        <v>0</v>
      </c>
      <c r="AE10">
        <f>calc!AX10/10000</f>
        <v>0</v>
      </c>
      <c r="AF10">
        <f>calc!AY10/10000</f>
        <v>0</v>
      </c>
      <c r="AG10">
        <f>calc!AZ10/10000</f>
        <v>1.4999999999999999E-4</v>
      </c>
      <c r="AH10">
        <f>calc!BA10/10000</f>
        <v>5.9999999999999995E-5</v>
      </c>
      <c r="AI10">
        <f>calc!BB10/10000</f>
        <v>2.2549999999999999</v>
      </c>
      <c r="AJ10">
        <f>calc!BC10/10000</f>
        <v>2.8500000000000001E-3</v>
      </c>
      <c r="AK10">
        <f>calc!BD10/10000</f>
        <v>3.5299999999999998E-2</v>
      </c>
      <c r="AL10">
        <f>calc!BE10/10000</f>
        <v>1.2999999999999999E-3</v>
      </c>
      <c r="AM10">
        <f>calc!BF10/10000</f>
        <v>6.3499999999999997E-3</v>
      </c>
      <c r="AN10">
        <f>calc!BG10/10000</f>
        <v>2.81E-3</v>
      </c>
      <c r="AO10">
        <f>calc!BH10/10000</f>
        <v>6.9700000000000003E-4</v>
      </c>
      <c r="AP10">
        <f>calc!BI10/10000</f>
        <v>2.7499999999999998E-3</v>
      </c>
      <c r="AQ10">
        <f>calc!BJ10/10000</f>
        <v>4.0599999999999995E-4</v>
      </c>
      <c r="AR10">
        <f>calc!BK10/10000</f>
        <v>2.1899999999999997E-3</v>
      </c>
      <c r="AS10">
        <f>calc!BL10/10000</f>
        <v>3.3399999999999999E-4</v>
      </c>
      <c r="AT10">
        <f>calc!BM10/10000</f>
        <v>8.4600000000000007E-4</v>
      </c>
      <c r="AU10">
        <f>calc!BN10/10000</f>
        <v>1.1499999999999999E-4</v>
      </c>
      <c r="AV10">
        <f>calc!BO10/10000</f>
        <v>7.7300000000000003E-4</v>
      </c>
      <c r="AW10">
        <f>calc!BP10/10000</f>
        <v>1.18E-4</v>
      </c>
      <c r="AX10">
        <f>calc!BQ10/10000</f>
        <v>1.8000000000000001E-4</v>
      </c>
      <c r="AY10">
        <f>calc!BR10/10000</f>
        <v>0</v>
      </c>
      <c r="AZ10">
        <f>calc!BS10/10000</f>
        <v>5.3400000000000001E-3</v>
      </c>
      <c r="BA10">
        <f>calc!BU10/10000</f>
        <v>0</v>
      </c>
      <c r="BB10">
        <f>calc!BW10/10000</f>
        <v>1.4E-3</v>
      </c>
      <c r="BC10">
        <f>calc!BX10/10000</f>
        <v>0</v>
      </c>
      <c r="BD10">
        <f>calc!BY10/10000</f>
        <v>2.04E-4</v>
      </c>
      <c r="BE10">
        <f>calc!BZ10/10000</f>
        <v>8.8800000000000012E-4</v>
      </c>
    </row>
    <row r="11" spans="1:57" x14ac:dyDescent="0.2">
      <c r="A11" t="str">
        <f>calc!A11</f>
        <v>K130712-B</v>
      </c>
      <c r="B11">
        <f>calc!R11/100</f>
        <v>6.0253016000000006E-2</v>
      </c>
      <c r="C11">
        <f>calc!S11/100</f>
        <v>2.4663050000000002E-2</v>
      </c>
      <c r="D11">
        <f>calc!T11/100</f>
        <v>1.4757973000000001E-2</v>
      </c>
      <c r="E11">
        <f>calc!U11/100</f>
        <v>0.48264347200000002</v>
      </c>
      <c r="F11">
        <f>calc!V11/100</f>
        <v>1.1458899999999999E-3</v>
      </c>
      <c r="G11">
        <f>calc!W11/100</f>
        <v>8.576399999999999E-4</v>
      </c>
      <c r="H11">
        <f>calc!X11/100</f>
        <v>6.6767399999999994E-4</v>
      </c>
      <c r="I11">
        <f>calc!Y11/100</f>
        <v>1.4128019999999998E-2</v>
      </c>
      <c r="J11">
        <f>calc!Z11/100</f>
        <v>1.3369073000000001E-3</v>
      </c>
      <c r="K11">
        <f>calc!AA11/100</f>
        <v>1.6583960000000001E-3</v>
      </c>
      <c r="L11">
        <f>calc!AE11/10000</f>
        <v>6.0000000000000001E-3</v>
      </c>
      <c r="M11">
        <f>calc!AF11/10000</f>
        <v>1.2999999999999999E-3</v>
      </c>
      <c r="N11">
        <f>calc!AG11/10000</f>
        <v>2.12E-2</v>
      </c>
      <c r="O11">
        <f>calc!AH11/10000</f>
        <v>5.4999999999999997E-3</v>
      </c>
      <c r="P11">
        <f>calc!AI11/10000</f>
        <v>1.2E-2</v>
      </c>
      <c r="Q11">
        <f>calc!AJ11/10000</f>
        <v>9.6500000000000002E-2</v>
      </c>
      <c r="R11">
        <f>calc!AK11/10000</f>
        <v>1.4999999999999999E-2</v>
      </c>
      <c r="S11">
        <f>calc!AL11/10000</f>
        <v>1.9E-2</v>
      </c>
      <c r="T11">
        <f>calc!AM11/10000</f>
        <v>0.34799999999999998</v>
      </c>
      <c r="U11">
        <f>calc!AN11/10000</f>
        <v>5.1000000000000004E-3</v>
      </c>
      <c r="V11">
        <f>calc!AO11/10000</f>
        <v>1.6000000000000001E-4</v>
      </c>
      <c r="W11">
        <f>calc!AP11/10000</f>
        <v>8.0000000000000004E-4</v>
      </c>
      <c r="X11">
        <f>calc!AQ11/10000</f>
        <v>2.5000000000000001E-3</v>
      </c>
      <c r="Y11">
        <f>calc!AR11/10000</f>
        <v>9.8500000000000004E-2</v>
      </c>
      <c r="Z11">
        <f>calc!AS11/10000</f>
        <v>8.2500000000000004E-3</v>
      </c>
      <c r="AA11">
        <f>calc!AT11/10000</f>
        <v>6.3E-3</v>
      </c>
      <c r="AB11">
        <f>calc!AU11/10000</f>
        <v>3.3E-4</v>
      </c>
      <c r="AC11">
        <f>calc!AV11/10000</f>
        <v>0</v>
      </c>
      <c r="AD11">
        <f>calc!AW11/10000</f>
        <v>5.0000000000000002E-5</v>
      </c>
      <c r="AE11">
        <f>calc!AX11/10000</f>
        <v>0</v>
      </c>
      <c r="AF11">
        <f>calc!AY11/10000</f>
        <v>1E-4</v>
      </c>
      <c r="AG11">
        <f>calc!AZ11/10000</f>
        <v>6.9999999999999994E-5</v>
      </c>
      <c r="AH11">
        <f>calc!BA11/10000</f>
        <v>1.6999999999999999E-4</v>
      </c>
      <c r="AI11">
        <f>calc!BB11/10000</f>
        <v>1.508</v>
      </c>
      <c r="AJ11">
        <f>calc!BC11/10000</f>
        <v>2.6700000000000001E-3</v>
      </c>
      <c r="AK11">
        <f>calc!BD11/10000</f>
        <v>2.1499999999999998E-2</v>
      </c>
      <c r="AL11">
        <f>calc!BE11/10000</f>
        <v>1.0300000000000001E-3</v>
      </c>
      <c r="AM11">
        <f>calc!BF11/10000</f>
        <v>5.5999999999999999E-3</v>
      </c>
      <c r="AN11">
        <f>calc!BG11/10000</f>
        <v>3.1899999999999997E-3</v>
      </c>
      <c r="AO11">
        <f>calc!BH11/10000</f>
        <v>8.1899999999999996E-4</v>
      </c>
      <c r="AP11">
        <f>calc!BI11/10000</f>
        <v>3.6099999999999999E-3</v>
      </c>
      <c r="AQ11">
        <f>calc!BJ11/10000</f>
        <v>6.0499999999999996E-4</v>
      </c>
      <c r="AR11">
        <f>calc!BK11/10000</f>
        <v>3.2000000000000002E-3</v>
      </c>
      <c r="AS11">
        <f>calc!BL11/10000</f>
        <v>4.8999999999999998E-4</v>
      </c>
      <c r="AT11">
        <f>calc!BM11/10000</f>
        <v>1.24E-3</v>
      </c>
      <c r="AU11">
        <f>calc!BN11/10000</f>
        <v>1.76E-4</v>
      </c>
      <c r="AV11">
        <f>calc!BO11/10000</f>
        <v>1.1099999999999999E-3</v>
      </c>
      <c r="AW11">
        <f>calc!BP11/10000</f>
        <v>1.65E-4</v>
      </c>
      <c r="AX11">
        <f>calc!BQ11/10000</f>
        <v>2.2999999999999998E-4</v>
      </c>
      <c r="AY11">
        <f>calc!BR11/10000</f>
        <v>3.9999999999999998E-6</v>
      </c>
      <c r="AZ11">
        <f>calc!BS11/10000</f>
        <v>5.5000000000000003E-4</v>
      </c>
      <c r="BA11">
        <f>calc!BU11/10000</f>
        <v>0</v>
      </c>
      <c r="BB11">
        <f>calc!BW11/10000</f>
        <v>1.06E-2</v>
      </c>
      <c r="BC11">
        <f>calc!BX11/10000</f>
        <v>0</v>
      </c>
      <c r="BD11">
        <f>calc!BY11/10000</f>
        <v>5.4500000000000002E-4</v>
      </c>
      <c r="BE11">
        <f>calc!BZ11/10000</f>
        <v>4.7899999999999999E-4</v>
      </c>
    </row>
    <row r="12" spans="1:57" x14ac:dyDescent="0.2">
      <c r="A12" t="str">
        <f>calc!A12</f>
        <v>K130712-B2</v>
      </c>
      <c r="B12">
        <f>calc!R12/100</f>
        <v>9.2833584000000011E-2</v>
      </c>
      <c r="C12">
        <f>calc!S12/100</f>
        <v>3.1119899999999999E-2</v>
      </c>
      <c r="D12">
        <f>calc!T12/100</f>
        <v>1.5597289E-2</v>
      </c>
      <c r="E12">
        <f>calc!U12/100</f>
        <v>0.423552174</v>
      </c>
      <c r="F12">
        <f>calc!V12/100</f>
        <v>1.0855799999999998E-3</v>
      </c>
      <c r="G12">
        <f>calc!W12/100</f>
        <v>7.861700000000001E-4</v>
      </c>
      <c r="H12">
        <f>calc!X12/100</f>
        <v>5.1930200000000002E-4</v>
      </c>
      <c r="I12">
        <f>calc!Y12/100</f>
        <v>1.1136204E-2</v>
      </c>
      <c r="J12">
        <f>calc!Z12/100</f>
        <v>1.8165152999999998E-3</v>
      </c>
      <c r="K12">
        <f>calc!AA12/100</f>
        <v>1.4838280000000002E-3</v>
      </c>
      <c r="L12">
        <f>calc!AE12/10000</f>
        <v>4.0000000000000001E-3</v>
      </c>
      <c r="M12">
        <f>calc!AF12/10000</f>
        <v>1.4E-3</v>
      </c>
      <c r="N12">
        <f>calc!AG12/10000</f>
        <v>1.5800000000000002E-2</v>
      </c>
      <c r="O12">
        <f>calc!AH12/10000</f>
        <v>4.7999999999999996E-3</v>
      </c>
      <c r="P12">
        <f>calc!AI12/10000</f>
        <v>1.4E-2</v>
      </c>
      <c r="Q12">
        <f>calc!AJ12/10000</f>
        <v>7.8100000000000003E-2</v>
      </c>
      <c r="R12">
        <f>calc!AK12/10000</f>
        <v>1.6E-2</v>
      </c>
      <c r="S12">
        <f>calc!AL12/10000</f>
        <v>0.02</v>
      </c>
      <c r="T12">
        <f>calc!AM12/10000</f>
        <v>0.26200000000000001</v>
      </c>
      <c r="U12">
        <f>calc!AN12/10000</f>
        <v>5.0000000000000001E-3</v>
      </c>
      <c r="V12">
        <f>calc!AO12/10000</f>
        <v>1.1E-4</v>
      </c>
      <c r="W12">
        <f>calc!AP12/10000</f>
        <v>1.1000000000000001E-3</v>
      </c>
      <c r="X12">
        <f>calc!AQ12/10000</f>
        <v>2.3E-3</v>
      </c>
      <c r="Y12">
        <f>calc!AR12/10000</f>
        <v>7.8700000000000006E-2</v>
      </c>
      <c r="Z12">
        <f>calc!AS12/10000</f>
        <v>7.4799999999999997E-3</v>
      </c>
      <c r="AA12">
        <f>calc!AT12/10000</f>
        <v>9.9000000000000008E-3</v>
      </c>
      <c r="AB12">
        <f>calc!AU12/10000</f>
        <v>4.5999999999999996E-4</v>
      </c>
      <c r="AC12">
        <f>calc!AV12/10000</f>
        <v>0</v>
      </c>
      <c r="AD12">
        <f>calc!AW12/10000</f>
        <v>6.9999999999999994E-5</v>
      </c>
      <c r="AE12">
        <f>calc!AX12/10000</f>
        <v>0</v>
      </c>
      <c r="AF12">
        <f>calc!AY12/10000</f>
        <v>0</v>
      </c>
      <c r="AG12">
        <f>calc!AZ12/10000</f>
        <v>5.9999999999999995E-5</v>
      </c>
      <c r="AH12">
        <f>calc!BA12/10000</f>
        <v>1.6999999999999999E-4</v>
      </c>
      <c r="AI12">
        <f>calc!BB12/10000</f>
        <v>1.613</v>
      </c>
      <c r="AJ12">
        <f>calc!BC12/10000</f>
        <v>2.7499999999999998E-3</v>
      </c>
      <c r="AK12">
        <f>calc!BD12/10000</f>
        <v>1.8599999999999998E-2</v>
      </c>
      <c r="AL12">
        <f>calc!BE12/10000</f>
        <v>1.0499999999999999E-3</v>
      </c>
      <c r="AM12">
        <f>calc!BF12/10000</f>
        <v>6.6099999999999996E-3</v>
      </c>
      <c r="AN12">
        <f>calc!BG12/10000</f>
        <v>3.9199999999999999E-3</v>
      </c>
      <c r="AO12">
        <f>calc!BH12/10000</f>
        <v>1.0300000000000001E-3</v>
      </c>
      <c r="AP12">
        <f>calc!BI12/10000</f>
        <v>4.0000000000000001E-3</v>
      </c>
      <c r="AQ12">
        <f>calc!BJ12/10000</f>
        <v>6.5899999999999997E-4</v>
      </c>
      <c r="AR12">
        <f>calc!BK12/10000</f>
        <v>3.4499999999999999E-3</v>
      </c>
      <c r="AS12">
        <f>calc!BL12/10000</f>
        <v>5.1500000000000005E-4</v>
      </c>
      <c r="AT12">
        <f>calc!BM12/10000</f>
        <v>1.31E-3</v>
      </c>
      <c r="AU12">
        <f>calc!BN12/10000</f>
        <v>1.84E-4</v>
      </c>
      <c r="AV12">
        <f>calc!BO12/10000</f>
        <v>1.2099999999999999E-3</v>
      </c>
      <c r="AW12">
        <f>calc!BP12/10000</f>
        <v>1.7799999999999999E-4</v>
      </c>
      <c r="AX12">
        <f>calc!BQ12/10000</f>
        <v>4.0000000000000002E-4</v>
      </c>
      <c r="AY12">
        <f>calc!BR12/10000</f>
        <v>1.9000000000000001E-5</v>
      </c>
      <c r="AZ12">
        <f>calc!BS12/10000</f>
        <v>6.2E-4</v>
      </c>
      <c r="BA12">
        <f>calc!BU12/10000</f>
        <v>1.4999999999999999E-5</v>
      </c>
      <c r="BB12">
        <f>calc!BW12/10000</f>
        <v>1.12E-2</v>
      </c>
      <c r="BC12">
        <f>calc!BX12/10000</f>
        <v>0</v>
      </c>
      <c r="BD12">
        <f>calc!BY12/10000</f>
        <v>5.9900000000000003E-4</v>
      </c>
      <c r="BE12">
        <f>calc!BZ12/10000</f>
        <v>5.4500000000000002E-4</v>
      </c>
    </row>
    <row r="13" spans="1:57" x14ac:dyDescent="0.2">
      <c r="A13" t="str">
        <f>calc!A13</f>
        <v>DR150417-A</v>
      </c>
      <c r="B13">
        <f>calc!R13/100</f>
        <v>6.3104400000000005E-3</v>
      </c>
      <c r="C13">
        <f>calc!S13/100</f>
        <v>1.2596149999999999E-2</v>
      </c>
      <c r="D13">
        <f>calc!T13/100</f>
        <v>2.0982900000000001E-3</v>
      </c>
      <c r="E13">
        <f>calc!U13/100</f>
        <v>0.58618877400000002</v>
      </c>
      <c r="F13">
        <f>calc!V13/100</f>
        <v>1.2061999999999999E-4</v>
      </c>
      <c r="G13">
        <f>calc!W13/100</f>
        <v>1.4294000000000002E-3</v>
      </c>
      <c r="H13">
        <f>calc!X13/100</f>
        <v>2.0772080000000001E-3</v>
      </c>
      <c r="I13">
        <f>calc!Y13/100</f>
        <v>1.4460444000000001E-2</v>
      </c>
      <c r="J13">
        <f>calc!Z13/100</f>
        <v>7.7936299999999988E-5</v>
      </c>
      <c r="K13">
        <f>calc!AA13/100</f>
        <v>2.2257420000000002E-3</v>
      </c>
      <c r="L13">
        <f>calc!AE13/10000</f>
        <v>1.9E-2</v>
      </c>
      <c r="M13">
        <f>calc!AF13/10000</f>
        <v>5.0000000000000001E-4</v>
      </c>
      <c r="N13">
        <f>calc!AG13/10000</f>
        <v>1.2999999999999999E-3</v>
      </c>
      <c r="O13">
        <f>calc!AH13/10000</f>
        <v>3.3E-3</v>
      </c>
      <c r="P13">
        <f>calc!AI13/10000</f>
        <v>3.0000000000000001E-3</v>
      </c>
      <c r="Q13">
        <f>calc!AJ13/10000</f>
        <v>0.1</v>
      </c>
      <c r="R13">
        <f>calc!AK13/10000</f>
        <v>3.5000000000000003E-2</v>
      </c>
      <c r="S13">
        <f>calc!AL13/10000</f>
        <v>5.5E-2</v>
      </c>
      <c r="T13">
        <f>calc!AM13/10000</f>
        <v>0.10299999999999999</v>
      </c>
      <c r="U13">
        <f>calc!AN13/10000</f>
        <v>4.8999999999999998E-3</v>
      </c>
      <c r="V13">
        <f>calc!AO13/10000</f>
        <v>1.3000000000000002E-4</v>
      </c>
      <c r="W13">
        <f>calc!AP13/10000</f>
        <v>1.1999999999999999E-3</v>
      </c>
      <c r="X13">
        <f>calc!AQ13/10000</f>
        <v>1.1000000000000001E-3</v>
      </c>
      <c r="Y13">
        <f>calc!AR13/10000</f>
        <v>3.9E-2</v>
      </c>
      <c r="Z13">
        <f>calc!AS13/10000</f>
        <v>2.76E-2</v>
      </c>
      <c r="AA13">
        <f>calc!AT13/10000</f>
        <v>1.04E-2</v>
      </c>
      <c r="AB13">
        <f>calc!AU13/10000</f>
        <v>2.0000000000000002E-5</v>
      </c>
      <c r="AC13">
        <f>calc!AV13/10000</f>
        <v>1.1999999999999999E-3</v>
      </c>
      <c r="AD13">
        <f>calc!AW13/10000</f>
        <v>0</v>
      </c>
      <c r="AE13">
        <f>calc!AX13/10000</f>
        <v>0</v>
      </c>
      <c r="AF13">
        <f>calc!AY13/10000</f>
        <v>0</v>
      </c>
      <c r="AG13">
        <f>calc!AZ13/10000</f>
        <v>0</v>
      </c>
      <c r="AH13">
        <f>calc!BA13/10000</f>
        <v>0</v>
      </c>
      <c r="AI13">
        <f>calc!BB13/10000</f>
        <v>4.3780000000000001</v>
      </c>
      <c r="AJ13">
        <f>calc!BC13/10000</f>
        <v>1.17E-3</v>
      </c>
      <c r="AK13">
        <f>calc!BD13/10000</f>
        <v>5.4999999999999997E-3</v>
      </c>
      <c r="AL13">
        <f>calc!BE13/10000</f>
        <v>1.1300000000000001E-3</v>
      </c>
      <c r="AM13">
        <f>calc!BF13/10000</f>
        <v>8.0400000000000003E-3</v>
      </c>
      <c r="AN13">
        <f>calc!BG13/10000</f>
        <v>4.13E-3</v>
      </c>
      <c r="AO13">
        <f>calc!BH13/10000</f>
        <v>1.3500000000000001E-3</v>
      </c>
      <c r="AP13">
        <f>calc!BI13/10000</f>
        <v>6.7400000000000003E-3</v>
      </c>
      <c r="AQ13">
        <f>calc!BJ13/10000</f>
        <v>1.0199999999999999E-3</v>
      </c>
      <c r="AR13">
        <f>calc!BK13/10000</f>
        <v>5.8100000000000001E-3</v>
      </c>
      <c r="AS13">
        <f>calc!BL13/10000</f>
        <v>1.1300000000000001E-3</v>
      </c>
      <c r="AT13">
        <f>calc!BM13/10000</f>
        <v>3.1800000000000001E-3</v>
      </c>
      <c r="AU13">
        <f>calc!BN13/10000</f>
        <v>4.7400000000000003E-4</v>
      </c>
      <c r="AV13">
        <f>calc!BO13/10000</f>
        <v>3.14E-3</v>
      </c>
      <c r="AW13">
        <f>calc!BP13/10000</f>
        <v>5.22E-4</v>
      </c>
      <c r="AX13">
        <f>calc!BQ13/10000</f>
        <v>3.3E-4</v>
      </c>
      <c r="AY13">
        <f>calc!BR13/10000</f>
        <v>0</v>
      </c>
      <c r="AZ13">
        <f>calc!BS13/10000</f>
        <v>4.2999999999999999E-4</v>
      </c>
      <c r="BA13">
        <f>calc!BU13/10000</f>
        <v>0</v>
      </c>
      <c r="BB13">
        <f>calc!BW13/10000</f>
        <v>0</v>
      </c>
      <c r="BC13">
        <f>calc!BX13/10000</f>
        <v>0</v>
      </c>
      <c r="BD13">
        <f>calc!BY13/10000</f>
        <v>7.7999999999999999E-5</v>
      </c>
      <c r="BE13">
        <f>calc!BZ13/10000</f>
        <v>7.2300000000000001E-4</v>
      </c>
    </row>
    <row r="14" spans="1:57" x14ac:dyDescent="0.2">
      <c r="A14" t="str">
        <f>calc!A14</f>
        <v>DRBYC-646</v>
      </c>
      <c r="B14">
        <f>calc!R14/100</f>
        <v>2.8280120000000002E-2</v>
      </c>
      <c r="C14">
        <f>calc!S14/100</f>
        <v>8.8384750000000002E-3</v>
      </c>
      <c r="D14">
        <f>calc!T14/100</f>
        <v>1.328917E-3</v>
      </c>
      <c r="E14">
        <f>calc!U14/100</f>
        <v>0.52833661200000004</v>
      </c>
      <c r="F14">
        <f>calc!V14/100</f>
        <v>0</v>
      </c>
      <c r="G14">
        <f>calc!W14/100</f>
        <v>1.1435200000000001E-3</v>
      </c>
      <c r="H14">
        <f>calc!X14/100</f>
        <v>2.0772080000000001E-3</v>
      </c>
      <c r="I14">
        <f>calc!Y14/100</f>
        <v>8.9754480000000005E-3</v>
      </c>
      <c r="J14">
        <f>calc!Z14/100</f>
        <v>2.9975499999999998E-5</v>
      </c>
      <c r="K14">
        <f>calc!AA14/100</f>
        <v>4.8006200000000001E-4</v>
      </c>
      <c r="L14">
        <f>calc!AE14/10000</f>
        <v>0</v>
      </c>
      <c r="M14">
        <f>calc!AF14/10000</f>
        <v>2.0000000000000001E-4</v>
      </c>
      <c r="N14">
        <f>calc!AG14/10000</f>
        <v>4.0000000000000002E-4</v>
      </c>
      <c r="O14">
        <f>calc!AH14/10000</f>
        <v>0</v>
      </c>
      <c r="P14">
        <f>calc!AI14/10000</f>
        <v>7.0000000000000001E-3</v>
      </c>
      <c r="Q14">
        <f>calc!AJ14/10000</f>
        <v>0.1</v>
      </c>
      <c r="R14">
        <f>calc!AK14/10000</f>
        <v>4.0000000000000001E-3</v>
      </c>
      <c r="S14">
        <f>calc!AL14/10000</f>
        <v>5.7000000000000002E-2</v>
      </c>
      <c r="T14">
        <f>calc!AM14/10000</f>
        <v>3.5999999999999997E-2</v>
      </c>
      <c r="U14">
        <f>calc!AN14/10000</f>
        <v>3.5000000000000001E-3</v>
      </c>
      <c r="V14">
        <f>calc!AO14/10000</f>
        <v>1.6000000000000001E-4</v>
      </c>
      <c r="W14">
        <f>calc!AP14/10000</f>
        <v>0</v>
      </c>
      <c r="X14">
        <f>calc!AQ14/10000</f>
        <v>1E-3</v>
      </c>
      <c r="Y14">
        <f>calc!AR14/10000</f>
        <v>3.5000000000000001E-3</v>
      </c>
      <c r="Z14">
        <f>calc!AS14/10000</f>
        <v>6.6299999999999996E-3</v>
      </c>
      <c r="AA14">
        <f>calc!AT14/10000</f>
        <v>1.9300000000000001E-2</v>
      </c>
      <c r="AB14">
        <f>calc!AU14/10000</f>
        <v>3.6999999999999999E-4</v>
      </c>
      <c r="AC14">
        <f>calc!AV14/10000</f>
        <v>0</v>
      </c>
      <c r="AD14">
        <f>calc!AW14/10000</f>
        <v>0</v>
      </c>
      <c r="AE14">
        <f>calc!AX14/10000</f>
        <v>0</v>
      </c>
      <c r="AF14">
        <f>calc!AY14/10000</f>
        <v>4.0000000000000002E-4</v>
      </c>
      <c r="AG14">
        <f>calc!AZ14/10000</f>
        <v>0</v>
      </c>
      <c r="AH14">
        <f>calc!BA14/10000</f>
        <v>0</v>
      </c>
      <c r="AI14">
        <f>calc!BB14/10000</f>
        <v>7.9429999999999996</v>
      </c>
      <c r="AJ14">
        <f>calc!BC14/10000</f>
        <v>2.6899999999999997E-3</v>
      </c>
      <c r="AK14">
        <f>calc!BD14/10000</f>
        <v>5.9500000000000004E-3</v>
      </c>
      <c r="AL14">
        <f>calc!BE14/10000</f>
        <v>8.3699999999999996E-4</v>
      </c>
      <c r="AM14">
        <f>calc!BF14/10000</f>
        <v>4.1000000000000003E-3</v>
      </c>
      <c r="AN14">
        <f>calc!BG14/10000</f>
        <v>1.8E-3</v>
      </c>
      <c r="AO14">
        <f>calc!BH14/10000</f>
        <v>6.3899999999999992E-4</v>
      </c>
      <c r="AP14">
        <f>calc!BI14/10000</f>
        <v>2.1299999999999999E-3</v>
      </c>
      <c r="AQ14">
        <f>calc!BJ14/10000</f>
        <v>3.28E-4</v>
      </c>
      <c r="AR14">
        <f>calc!BK14/10000</f>
        <v>1.9399999999999999E-3</v>
      </c>
      <c r="AS14">
        <f>calc!BL14/10000</f>
        <v>3.68E-4</v>
      </c>
      <c r="AT14">
        <f>calc!BM14/10000</f>
        <v>1.01E-3</v>
      </c>
      <c r="AU14">
        <f>calc!BN14/10000</f>
        <v>1.3899999999999999E-4</v>
      </c>
      <c r="AV14">
        <f>calc!BO14/10000</f>
        <v>8.4399999999999992E-4</v>
      </c>
      <c r="AW14">
        <f>calc!BP14/10000</f>
        <v>1.3000000000000002E-4</v>
      </c>
      <c r="AX14">
        <f>calc!BQ14/10000</f>
        <v>4.5999999999999996E-4</v>
      </c>
      <c r="AY14">
        <f>calc!BR14/10000</f>
        <v>0</v>
      </c>
      <c r="AZ14">
        <f>calc!BS14/10000</f>
        <v>3.1E-4</v>
      </c>
      <c r="BA14">
        <f>calc!BU14/10000</f>
        <v>0</v>
      </c>
      <c r="BB14">
        <f>calc!BW14/10000</f>
        <v>6.6E-3</v>
      </c>
      <c r="BC14">
        <f>calc!BX14/10000</f>
        <v>2.0000000000000002E-5</v>
      </c>
      <c r="BD14">
        <f>calc!BY14/10000</f>
        <v>1.5900000000000002E-4</v>
      </c>
      <c r="BE14">
        <f>calc!BZ14/10000</f>
        <v>1.7900000000000001E-4</v>
      </c>
    </row>
    <row r="15" spans="1:57" x14ac:dyDescent="0.2">
      <c r="A15" t="str">
        <f>calc!A15</f>
        <v>K130618-A</v>
      </c>
      <c r="B15">
        <f>calc!R15/100</f>
        <v>1.4116688000000002E-2</v>
      </c>
      <c r="C15">
        <f>calc!S15/100</f>
        <v>1.4766075E-2</v>
      </c>
      <c r="D15">
        <f>calc!T15/100</f>
        <v>3.5600987000000001E-2</v>
      </c>
      <c r="E15">
        <f>calc!U15/100</f>
        <v>0.49364080400000004</v>
      </c>
      <c r="F15">
        <f>calc!V15/100</f>
        <v>0</v>
      </c>
      <c r="G15">
        <f>calc!W15/100</f>
        <v>1.07205E-3</v>
      </c>
      <c r="H15">
        <f>calc!X15/100</f>
        <v>1.48372E-3</v>
      </c>
      <c r="I15">
        <f>calc!Y15/100</f>
        <v>7.8950699999999988E-3</v>
      </c>
      <c r="J15">
        <f>calc!Z15/100</f>
        <v>3.5970599999999997E-5</v>
      </c>
      <c r="K15">
        <f>calc!AA15/100</f>
        <v>1.52747E-3</v>
      </c>
      <c r="L15">
        <f>calc!AE15/10000</f>
        <v>2E-3</v>
      </c>
      <c r="M15">
        <f>calc!AF15/10000</f>
        <v>1E-3</v>
      </c>
      <c r="N15">
        <f>calc!AG15/10000</f>
        <v>8.9999999999999998E-4</v>
      </c>
      <c r="O15">
        <f>calc!AH15/10000</f>
        <v>2.5999999999999999E-3</v>
      </c>
      <c r="P15">
        <f>calc!AI15/10000</f>
        <v>3.0000000000000001E-3</v>
      </c>
      <c r="Q15">
        <f>calc!AJ15/10000</f>
        <v>0.1</v>
      </c>
      <c r="R15">
        <f>calc!AK15/10000</f>
        <v>4.0000000000000001E-3</v>
      </c>
      <c r="S15">
        <f>calc!AL15/10000</f>
        <v>6.7000000000000004E-2</v>
      </c>
      <c r="T15">
        <f>calc!AM15/10000</f>
        <v>3.1E-2</v>
      </c>
      <c r="U15">
        <f>calc!AN15/10000</f>
        <v>3.8999999999999998E-3</v>
      </c>
      <c r="V15">
        <f>calc!AO15/10000</f>
        <v>2.2000000000000001E-4</v>
      </c>
      <c r="W15">
        <f>calc!AP15/10000</f>
        <v>8.9999999999999998E-4</v>
      </c>
      <c r="X15">
        <f>calc!AQ15/10000</f>
        <v>6.9999999999999999E-4</v>
      </c>
      <c r="Y15">
        <f>calc!AR15/10000</f>
        <v>1.9E-3</v>
      </c>
      <c r="Z15">
        <f>calc!AS15/10000</f>
        <v>9.2999999999999992E-3</v>
      </c>
      <c r="AA15">
        <f>calc!AT15/10000</f>
        <v>8.0000000000000002E-3</v>
      </c>
      <c r="AB15">
        <f>calc!AU15/10000</f>
        <v>9.3000000000000005E-4</v>
      </c>
      <c r="AC15">
        <f>calc!AV15/10000</f>
        <v>2.0000000000000001E-4</v>
      </c>
      <c r="AD15">
        <f>calc!AW15/10000</f>
        <v>0</v>
      </c>
      <c r="AE15">
        <f>calc!AX15/10000</f>
        <v>0</v>
      </c>
      <c r="AF15">
        <f>calc!AY15/10000</f>
        <v>0</v>
      </c>
      <c r="AG15">
        <f>calc!AZ15/10000</f>
        <v>2.9999999999999997E-5</v>
      </c>
      <c r="AH15">
        <f>calc!BA15/10000</f>
        <v>0</v>
      </c>
      <c r="AI15">
        <f>calc!BB15/10000</f>
        <v>8.6940000000000008</v>
      </c>
      <c r="AJ15">
        <f>calc!BC15/10000</f>
        <v>1.6800000000000001E-3</v>
      </c>
      <c r="AK15">
        <f>calc!BD15/10000</f>
        <v>7.7799999999999996E-3</v>
      </c>
      <c r="AL15">
        <f>calc!BE15/10000</f>
        <v>6.9000000000000008E-4</v>
      </c>
      <c r="AM15">
        <f>calc!BF15/10000</f>
        <v>3.6899999999999997E-3</v>
      </c>
      <c r="AN15">
        <f>calc!BG15/10000</f>
        <v>2.0600000000000002E-3</v>
      </c>
      <c r="AO15">
        <f>calc!BH15/10000</f>
        <v>7.4800000000000008E-4</v>
      </c>
      <c r="AP15">
        <f>calc!BI15/10000</f>
        <v>2.66E-3</v>
      </c>
      <c r="AQ15">
        <f>calc!BJ15/10000</f>
        <v>4.4100000000000004E-4</v>
      </c>
      <c r="AR15">
        <f>calc!BK15/10000</f>
        <v>2.7000000000000001E-3</v>
      </c>
      <c r="AS15">
        <f>calc!BL15/10000</f>
        <v>5.31E-4</v>
      </c>
      <c r="AT15">
        <f>calc!BM15/10000</f>
        <v>1.49E-3</v>
      </c>
      <c r="AU15">
        <f>calc!BN15/10000</f>
        <v>2.33E-4</v>
      </c>
      <c r="AV15">
        <f>calc!BO15/10000</f>
        <v>1.48E-3</v>
      </c>
      <c r="AW15">
        <f>calc!BP15/10000</f>
        <v>2.2799999999999999E-4</v>
      </c>
      <c r="AX15">
        <f>calc!BQ15/10000</f>
        <v>3.7999999999999997E-4</v>
      </c>
      <c r="AY15">
        <f>calc!BR15/10000</f>
        <v>0</v>
      </c>
      <c r="AZ15">
        <f>calc!BS15/10000</f>
        <v>5.9999999999999995E-4</v>
      </c>
      <c r="BA15">
        <f>calc!BU15/10000</f>
        <v>0</v>
      </c>
      <c r="BB15">
        <f>calc!BW15/10000</f>
        <v>1.4E-3</v>
      </c>
      <c r="BC15">
        <f>calc!BX15/10000</f>
        <v>0</v>
      </c>
      <c r="BD15">
        <f>calc!BY15/10000</f>
        <v>1.2899999999999999E-4</v>
      </c>
      <c r="BE15">
        <f>calc!BZ15/10000</f>
        <v>5.9699999999999998E-4</v>
      </c>
    </row>
    <row r="16" spans="1:57" x14ac:dyDescent="0.2">
      <c r="A16" t="str">
        <f>calc!A16</f>
        <v>K130618-B</v>
      </c>
      <c r="B16">
        <f>calc!R16/100</f>
        <v>6.9181120000000006E-3</v>
      </c>
      <c r="C16">
        <f>calc!S16/100</f>
        <v>6.0334499999999992E-3</v>
      </c>
      <c r="D16">
        <f>calc!T16/100</f>
        <v>2.7277770000000002E-3</v>
      </c>
      <c r="E16">
        <f>calc!U16/100</f>
        <v>0.57240338599999996</v>
      </c>
      <c r="F16">
        <f>calc!V16/100</f>
        <v>0</v>
      </c>
      <c r="G16">
        <f>calc!W16/100</f>
        <v>1.35793E-3</v>
      </c>
      <c r="H16">
        <f>calc!X16/100</f>
        <v>1.186976E-3</v>
      </c>
      <c r="I16">
        <f>calc!Y16/100</f>
        <v>4.9032539999999993E-3</v>
      </c>
      <c r="J16">
        <f>calc!Z16/100</f>
        <v>4.7960800000000003E-5</v>
      </c>
      <c r="K16">
        <f>calc!AA16/100</f>
        <v>1.2656179999999998E-3</v>
      </c>
      <c r="L16">
        <f>calc!AE16/10000</f>
        <v>0</v>
      </c>
      <c r="M16">
        <f>calc!AF16/10000</f>
        <v>2.0000000000000001E-4</v>
      </c>
      <c r="N16">
        <f>calc!AG16/10000</f>
        <v>8.0000000000000004E-4</v>
      </c>
      <c r="O16">
        <f>calc!AH16/10000</f>
        <v>1.2999999999999999E-3</v>
      </c>
      <c r="P16">
        <f>calc!AI16/10000</f>
        <v>2.5000000000000001E-5</v>
      </c>
      <c r="Q16">
        <f>calc!AJ16/10000</f>
        <v>0.1</v>
      </c>
      <c r="R16">
        <f>calc!AK16/10000</f>
        <v>0</v>
      </c>
      <c r="S16">
        <f>calc!AL16/10000</f>
        <v>8.0000000000000002E-3</v>
      </c>
      <c r="T16">
        <f>calc!AM16/10000</f>
        <v>3.4000000000000002E-2</v>
      </c>
      <c r="U16">
        <f>calc!AN16/10000</f>
        <v>4.4000000000000003E-3</v>
      </c>
      <c r="V16">
        <f>calc!AO16/10000</f>
        <v>1.1999999999999999E-4</v>
      </c>
      <c r="W16">
        <f>calc!AP16/10000</f>
        <v>0</v>
      </c>
      <c r="X16">
        <f>calc!AQ16/10000</f>
        <v>2.9999999999999997E-4</v>
      </c>
      <c r="Y16">
        <f>calc!AR16/10000</f>
        <v>1.9E-3</v>
      </c>
      <c r="Z16">
        <f>calc!AS16/10000</f>
        <v>1.7100000000000001E-3</v>
      </c>
      <c r="AA16">
        <f>calc!AT16/10000</f>
        <v>1.11E-2</v>
      </c>
      <c r="AB16">
        <f>calc!AU16/10000</f>
        <v>5.9999999999999995E-5</v>
      </c>
      <c r="AC16">
        <f>calc!AV16/10000</f>
        <v>0</v>
      </c>
      <c r="AD16">
        <f>calc!AW16/10000</f>
        <v>0</v>
      </c>
      <c r="AE16">
        <f>calc!AX16/10000</f>
        <v>0</v>
      </c>
      <c r="AF16">
        <f>calc!AY16/10000</f>
        <v>2.9999999999999997E-4</v>
      </c>
      <c r="AG16">
        <f>calc!AZ16/10000</f>
        <v>2.0000000000000002E-5</v>
      </c>
      <c r="AH16">
        <f>calc!BA16/10000</f>
        <v>0</v>
      </c>
      <c r="AI16">
        <f>calc!BB16/10000</f>
        <v>9.2959999999999994</v>
      </c>
      <c r="AJ16">
        <f>calc!BC16/10000</f>
        <v>1.16E-3</v>
      </c>
      <c r="AK16">
        <f>calc!BD16/10000</f>
        <v>2.15E-3</v>
      </c>
      <c r="AL16">
        <f>calc!BE16/10000</f>
        <v>2.4600000000000002E-4</v>
      </c>
      <c r="AM16">
        <f>calc!BF16/10000</f>
        <v>9.7799999999999992E-4</v>
      </c>
      <c r="AN16">
        <f>calc!BG16/10000</f>
        <v>4.3600000000000003E-4</v>
      </c>
      <c r="AO16">
        <f>calc!BH16/10000</f>
        <v>2.3199999999999997E-4</v>
      </c>
      <c r="AP16">
        <f>calc!BI16/10000</f>
        <v>5.6399999999999994E-4</v>
      </c>
      <c r="AQ16">
        <f>calc!BJ16/10000</f>
        <v>7.6000000000000004E-5</v>
      </c>
      <c r="AR16">
        <f>calc!BK16/10000</f>
        <v>4.0000000000000002E-4</v>
      </c>
      <c r="AS16">
        <f>calc!BL16/10000</f>
        <v>7.2999999999999999E-5</v>
      </c>
      <c r="AT16">
        <f>calc!BM16/10000</f>
        <v>1.93E-4</v>
      </c>
      <c r="AU16">
        <f>calc!BN16/10000</f>
        <v>2.7600000000000003E-5</v>
      </c>
      <c r="AV16">
        <f>calc!BO16/10000</f>
        <v>1.9099999999999998E-4</v>
      </c>
      <c r="AW16">
        <f>calc!BP16/10000</f>
        <v>3.01E-5</v>
      </c>
      <c r="AX16">
        <f>calc!BQ16/10000</f>
        <v>2.9999999999999997E-4</v>
      </c>
      <c r="AY16">
        <f>calc!BR16/10000</f>
        <v>1.2E-5</v>
      </c>
      <c r="AZ16">
        <f>calc!BS16/10000</f>
        <v>1.6000000000000001E-4</v>
      </c>
      <c r="BA16">
        <f>calc!BU16/10000</f>
        <v>0</v>
      </c>
      <c r="BB16">
        <f>calc!BW16/10000</f>
        <v>0</v>
      </c>
      <c r="BC16">
        <f>calc!BX16/10000</f>
        <v>0</v>
      </c>
      <c r="BD16">
        <f>calc!BY16/10000</f>
        <v>1.1499999999999999E-4</v>
      </c>
      <c r="BE16">
        <f>calc!BZ16/10000</f>
        <v>1.26E-4</v>
      </c>
    </row>
    <row r="17" spans="1:57" x14ac:dyDescent="0.2">
      <c r="A17" t="str">
        <f>calc!A17</f>
        <v>K130618-C</v>
      </c>
      <c r="B17">
        <f>calc!R17/100</f>
        <v>1.0283680000000002E-2</v>
      </c>
      <c r="C17">
        <f>calc!S17/100</f>
        <v>3.863525E-3</v>
      </c>
      <c r="D17">
        <f>calc!T17/100</f>
        <v>3.2873209999999997E-3</v>
      </c>
      <c r="E17">
        <f>calc!U17/100</f>
        <v>0.54638153</v>
      </c>
      <c r="F17">
        <f>calc!V17/100</f>
        <v>0</v>
      </c>
      <c r="G17">
        <f>calc!W17/100</f>
        <v>5.0029000000000002E-4</v>
      </c>
      <c r="H17">
        <f>calc!X17/100</f>
        <v>4.4511599999999996E-4</v>
      </c>
      <c r="I17">
        <f>calc!Y17/100</f>
        <v>2.9087100000000001E-3</v>
      </c>
      <c r="J17">
        <f>calc!Z17/100</f>
        <v>1.7985299999999999E-5</v>
      </c>
      <c r="K17">
        <f>calc!AA17/100</f>
        <v>1.52747E-3</v>
      </c>
      <c r="L17">
        <f>calc!AE17/10000</f>
        <v>0</v>
      </c>
      <c r="M17">
        <f>calc!AF17/10000</f>
        <v>2.0000000000000001E-4</v>
      </c>
      <c r="N17">
        <f>calc!AG17/10000</f>
        <v>5.0000000000000001E-4</v>
      </c>
      <c r="O17">
        <f>calc!AH17/10000</f>
        <v>1.5E-3</v>
      </c>
      <c r="P17">
        <f>calc!AI17/10000</f>
        <v>2.5000000000000001E-5</v>
      </c>
      <c r="Q17">
        <f>calc!AJ17/10000</f>
        <v>0.1</v>
      </c>
      <c r="R17">
        <f>calc!AK17/10000</f>
        <v>4.0000000000000001E-3</v>
      </c>
      <c r="S17">
        <f>calc!AL17/10000</f>
        <v>6.0000000000000001E-3</v>
      </c>
      <c r="T17">
        <f>calc!AM17/10000</f>
        <v>2.9000000000000001E-2</v>
      </c>
      <c r="U17">
        <f>calc!AN17/10000</f>
        <v>4.3E-3</v>
      </c>
      <c r="V17">
        <f>calc!AO17/10000</f>
        <v>8.0000000000000007E-5</v>
      </c>
      <c r="W17">
        <f>calc!AP17/10000</f>
        <v>1.1000000000000001E-3</v>
      </c>
      <c r="X17">
        <f>calc!AQ17/10000</f>
        <v>2.9999999999999997E-4</v>
      </c>
      <c r="Y17">
        <f>calc!AR17/10000</f>
        <v>1.6999999999999999E-3</v>
      </c>
      <c r="Z17">
        <f>calc!AS17/10000</f>
        <v>5.8E-4</v>
      </c>
      <c r="AA17">
        <f>calc!AT17/10000</f>
        <v>3.8E-3</v>
      </c>
      <c r="AB17">
        <f>calc!AU17/10000</f>
        <v>6.9999999999999994E-5</v>
      </c>
      <c r="AC17">
        <f>calc!AV17/10000</f>
        <v>2.9999999999999997E-4</v>
      </c>
      <c r="AD17">
        <f>calc!AW17/10000</f>
        <v>0</v>
      </c>
      <c r="AE17">
        <f>calc!AX17/10000</f>
        <v>0</v>
      </c>
      <c r="AF17">
        <f>calc!AY17/10000</f>
        <v>0</v>
      </c>
      <c r="AG17">
        <f>calc!AZ17/10000</f>
        <v>1.4999999999999999E-4</v>
      </c>
      <c r="AH17">
        <f>calc!BA17/10000</f>
        <v>0</v>
      </c>
      <c r="AI17">
        <f>calc!BB17/10000</f>
        <v>13.07</v>
      </c>
      <c r="AJ17">
        <f>calc!BC17/10000</f>
        <v>6.8800000000000003E-4</v>
      </c>
      <c r="AK17">
        <f>calc!BD17/10000</f>
        <v>1.41E-3</v>
      </c>
      <c r="AL17">
        <f>calc!BE17/10000</f>
        <v>1.3899999999999999E-4</v>
      </c>
      <c r="AM17">
        <f>calc!BF17/10000</f>
        <v>7.1100000000000004E-4</v>
      </c>
      <c r="AN17">
        <f>calc!BG17/10000</f>
        <v>4.7899999999999999E-4</v>
      </c>
      <c r="AO17">
        <f>calc!BH17/10000</f>
        <v>2.3799999999999998E-4</v>
      </c>
      <c r="AP17">
        <f>calc!BI17/10000</f>
        <v>3.9199999999999999E-4</v>
      </c>
      <c r="AQ17">
        <f>calc!BJ17/10000</f>
        <v>3.8999999999999999E-5</v>
      </c>
      <c r="AR17">
        <f>calc!BK17/10000</f>
        <v>1.7200000000000001E-4</v>
      </c>
      <c r="AS17">
        <f>calc!BL17/10000</f>
        <v>2.9999999999999997E-5</v>
      </c>
      <c r="AT17">
        <f>calc!BM17/10000</f>
        <v>7.9000000000000009E-5</v>
      </c>
      <c r="AU17">
        <f>calc!BN17/10000</f>
        <v>1.1199999999999999E-5</v>
      </c>
      <c r="AV17">
        <f>calc!BO17/10000</f>
        <v>7.7000000000000001E-5</v>
      </c>
      <c r="AW17">
        <f>calc!BP17/10000</f>
        <v>1.4099999999999999E-5</v>
      </c>
      <c r="AX17">
        <f>calc!BQ17/10000</f>
        <v>1.1E-4</v>
      </c>
      <c r="AY17">
        <f>calc!BR17/10000</f>
        <v>1.9000000000000001E-5</v>
      </c>
      <c r="AZ17">
        <f>calc!BS17/10000</f>
        <v>4.8999999999999998E-4</v>
      </c>
      <c r="BA17">
        <f>calc!BU17/10000</f>
        <v>0</v>
      </c>
      <c r="BB17">
        <f>calc!BW17/10000</f>
        <v>1.6999999999999999E-3</v>
      </c>
      <c r="BC17">
        <f>calc!BX17/10000</f>
        <v>0</v>
      </c>
      <c r="BD17">
        <f>calc!BY17/10000</f>
        <v>5.1E-5</v>
      </c>
      <c r="BE17">
        <f>calc!BZ17/10000</f>
        <v>1.4799999999999999E-4</v>
      </c>
    </row>
    <row r="18" spans="1:57" x14ac:dyDescent="0.2">
      <c r="A18" t="str">
        <f>calc!A18</f>
        <v>K130712-C1</v>
      </c>
      <c r="B18">
        <f>calc!R18/100</f>
        <v>6.2636960000000009E-3</v>
      </c>
      <c r="C18">
        <f>calc!S18/100</f>
        <v>4.1810750000000002E-3</v>
      </c>
      <c r="D18">
        <f>calc!T18/100</f>
        <v>9.0925900000000004E-4</v>
      </c>
      <c r="E18">
        <f>calc!U18/100</f>
        <v>0.5557524960000001</v>
      </c>
      <c r="F18">
        <f>calc!V18/100</f>
        <v>0</v>
      </c>
      <c r="G18">
        <f>calc!W18/100</f>
        <v>5.7176000000000004E-4</v>
      </c>
      <c r="H18">
        <f>calc!X18/100</f>
        <v>5.1930200000000002E-4</v>
      </c>
      <c r="I18">
        <f>calc!Y18/100</f>
        <v>3.0749219999999999E-3</v>
      </c>
      <c r="J18">
        <f>calc!Z18/100</f>
        <v>5.3955899999999996E-5</v>
      </c>
      <c r="K18">
        <f>calc!AA18/100</f>
        <v>1.2219760000000001E-3</v>
      </c>
      <c r="L18">
        <f>calc!AE18/10000</f>
        <v>1E-3</v>
      </c>
      <c r="M18">
        <f>calc!AF18/10000</f>
        <v>2.9999999999999997E-4</v>
      </c>
      <c r="N18">
        <f>calc!AG18/10000</f>
        <v>5.9999999999999995E-4</v>
      </c>
      <c r="O18">
        <f>calc!AH18/10000</f>
        <v>1.6000000000000001E-3</v>
      </c>
      <c r="P18">
        <f>calc!AI18/10000</f>
        <v>2.5000000000000001E-5</v>
      </c>
      <c r="Q18">
        <f>calc!AJ18/10000</f>
        <v>0.1</v>
      </c>
      <c r="R18">
        <f>calc!AK18/10000</f>
        <v>4.0000000000000001E-3</v>
      </c>
      <c r="S18">
        <f>calc!AL18/10000</f>
        <v>8.9999999999999993E-3</v>
      </c>
      <c r="T18">
        <f>calc!AM18/10000</f>
        <v>2.9000000000000001E-2</v>
      </c>
      <c r="U18">
        <f>calc!AN18/10000</f>
        <v>4.7000000000000002E-3</v>
      </c>
      <c r="V18">
        <f>calc!AO18/10000</f>
        <v>9.0000000000000006E-5</v>
      </c>
      <c r="W18">
        <f>calc!AP18/10000</f>
        <v>8.0000000000000004E-4</v>
      </c>
      <c r="X18">
        <f>calc!AQ18/10000</f>
        <v>2.9999999999999997E-4</v>
      </c>
      <c r="Y18">
        <f>calc!AR18/10000</f>
        <v>1.1000000000000001E-3</v>
      </c>
      <c r="Z18">
        <f>calc!AS18/10000</f>
        <v>2E-3</v>
      </c>
      <c r="AA18">
        <f>calc!AT18/10000</f>
        <v>3.8999999999999998E-3</v>
      </c>
      <c r="AB18">
        <f>calc!AU18/10000</f>
        <v>0</v>
      </c>
      <c r="AC18">
        <f>calc!AV18/10000</f>
        <v>4.0000000000000002E-4</v>
      </c>
      <c r="AD18">
        <f>calc!AW18/10000</f>
        <v>0</v>
      </c>
      <c r="AE18">
        <f>calc!AX18/10000</f>
        <v>0</v>
      </c>
      <c r="AF18">
        <f>calc!AY18/10000</f>
        <v>0</v>
      </c>
      <c r="AG18">
        <f>calc!AZ18/10000</f>
        <v>0</v>
      </c>
      <c r="AH18">
        <f>calc!BA18/10000</f>
        <v>0</v>
      </c>
      <c r="AI18">
        <f>calc!BB18/10000</f>
        <v>12.99</v>
      </c>
      <c r="AJ18">
        <f>calc!BC18/10000</f>
        <v>2.0399999999999997E-3</v>
      </c>
      <c r="AK18">
        <f>calc!BD18/10000</f>
        <v>3.2200000000000002E-3</v>
      </c>
      <c r="AL18">
        <f>calc!BE18/10000</f>
        <v>4.9899999999999999E-4</v>
      </c>
      <c r="AM18">
        <f>calc!BF18/10000</f>
        <v>2.2199999999999998E-3</v>
      </c>
      <c r="AN18">
        <f>calc!BG18/10000</f>
        <v>1.0300000000000001E-3</v>
      </c>
      <c r="AO18">
        <f>calc!BH18/10000</f>
        <v>3.6699999999999998E-4</v>
      </c>
      <c r="AP18">
        <f>calc!BI18/10000</f>
        <v>1.01E-3</v>
      </c>
      <c r="AQ18">
        <f>calc!BJ18/10000</f>
        <v>1.1100000000000001E-4</v>
      </c>
      <c r="AR18">
        <f>calc!BK18/10000</f>
        <v>5.1199999999999998E-4</v>
      </c>
      <c r="AS18">
        <f>calc!BL18/10000</f>
        <v>8.8999999999999995E-5</v>
      </c>
      <c r="AT18">
        <f>calc!BM18/10000</f>
        <v>2.2900000000000001E-4</v>
      </c>
      <c r="AU18">
        <f>calc!BN18/10000</f>
        <v>3.01E-5</v>
      </c>
      <c r="AV18">
        <f>calc!BO18/10000</f>
        <v>2.02E-4</v>
      </c>
      <c r="AW18">
        <f>calc!BP18/10000</f>
        <v>3.2100000000000001E-5</v>
      </c>
      <c r="AX18">
        <f>calc!BQ18/10000</f>
        <v>1E-4</v>
      </c>
      <c r="AY18">
        <f>calc!BR18/10000</f>
        <v>1.9000000000000001E-5</v>
      </c>
      <c r="AZ18">
        <f>calc!BS18/10000</f>
        <v>2.2999999999999998E-4</v>
      </c>
      <c r="BA18">
        <f>calc!BU18/10000</f>
        <v>0</v>
      </c>
      <c r="BB18">
        <f>calc!BW18/10000</f>
        <v>1E-3</v>
      </c>
      <c r="BC18">
        <f>calc!BX18/10000</f>
        <v>0</v>
      </c>
      <c r="BD18">
        <f>calc!BY18/10000</f>
        <v>7.6500000000000005E-4</v>
      </c>
      <c r="BE18">
        <f>calc!BZ18/10000</f>
        <v>3.3599999999999998E-4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tabSelected="1" workbookViewId="0">
      <selection activeCell="E39" sqref="E39"/>
    </sheetView>
  </sheetViews>
  <sheetFormatPr defaultRowHeight="12.75" x14ac:dyDescent="0.2"/>
  <sheetData>
    <row r="1" spans="1:57" x14ac:dyDescent="0.2">
      <c r="A1" t="str">
        <f>processed!A1</f>
        <v>Sample #</v>
      </c>
      <c r="B1" t="str">
        <f>processed!B1</f>
        <v>%Si</v>
      </c>
      <c r="C1" t="str">
        <f>processed!C1</f>
        <v>%Al</v>
      </c>
      <c r="D1" t="str">
        <f>processed!D1</f>
        <v>%Fe</v>
      </c>
      <c r="E1" t="str">
        <f>processed!E1</f>
        <v>%Mn</v>
      </c>
      <c r="F1" t="str">
        <f>processed!F1</f>
        <v>%Mg</v>
      </c>
      <c r="G1" t="str">
        <f>processed!G1</f>
        <v>%Ca</v>
      </c>
      <c r="H1" t="str">
        <f>processed!H1</f>
        <v>%Na</v>
      </c>
      <c r="I1" t="str">
        <f>processed!I1</f>
        <v>%K</v>
      </c>
      <c r="J1" t="str">
        <f>processed!J1</f>
        <v>%Ti</v>
      </c>
      <c r="K1" t="str">
        <f>processed!K1</f>
        <v>%P</v>
      </c>
      <c r="L1" t="str">
        <f>processed!L1</f>
        <v>Li</v>
      </c>
      <c r="M1" t="str">
        <f>processed!M1</f>
        <v>Sc</v>
      </c>
      <c r="N1" t="str">
        <f>processed!N1</f>
        <v>Be</v>
      </c>
      <c r="O1" t="str">
        <f>processed!O1</f>
        <v>V</v>
      </c>
      <c r="P1" t="str">
        <f>processed!P1</f>
        <v>Cr</v>
      </c>
      <c r="Q1" t="str">
        <f>processed!Q1</f>
        <v>Co</v>
      </c>
      <c r="R1" t="str">
        <f>processed!R1</f>
        <v>Ni</v>
      </c>
      <c r="S1" t="str">
        <f>processed!S1</f>
        <v>Cu</v>
      </c>
      <c r="T1" t="str">
        <f>processed!T1</f>
        <v>Zn</v>
      </c>
      <c r="U1" t="str">
        <f>processed!U1</f>
        <v>Ga</v>
      </c>
      <c r="V1" t="str">
        <f>processed!V1</f>
        <v>Ge</v>
      </c>
      <c r="W1" t="str">
        <f>processed!W1</f>
        <v>As</v>
      </c>
      <c r="X1" t="str">
        <f>processed!X1</f>
        <v>Rb</v>
      </c>
      <c r="Y1" t="str">
        <f>processed!Y1</f>
        <v>Sr</v>
      </c>
      <c r="Z1" t="str">
        <f>processed!Z1</f>
        <v>Y</v>
      </c>
      <c r="AA1" t="str">
        <f>processed!AA1</f>
        <v>Zr</v>
      </c>
      <c r="AB1" t="str">
        <f>processed!AB1</f>
        <v>Nb</v>
      </c>
      <c r="AC1" t="str">
        <f>processed!AC1</f>
        <v>Mo</v>
      </c>
      <c r="AD1" t="str">
        <f>processed!AD1</f>
        <v>Ag</v>
      </c>
      <c r="AE1" t="str">
        <f>processed!AE1</f>
        <v>In</v>
      </c>
      <c r="AF1" t="str">
        <f>processed!AF1</f>
        <v>Sn</v>
      </c>
      <c r="AG1" t="str">
        <f>processed!AG1</f>
        <v>Sb</v>
      </c>
      <c r="AH1" t="str">
        <f>processed!AH1</f>
        <v>Cs</v>
      </c>
      <c r="AI1" t="str">
        <f>processed!AI1</f>
        <v>Ba</v>
      </c>
      <c r="AJ1" t="str">
        <f>processed!AJ1</f>
        <v>La</v>
      </c>
      <c r="AK1" t="str">
        <f>processed!AK1</f>
        <v>Ce</v>
      </c>
      <c r="AL1" t="str">
        <f>processed!AL1</f>
        <v>Pr</v>
      </c>
      <c r="AM1" t="str">
        <f>processed!AM1</f>
        <v>Nd</v>
      </c>
      <c r="AN1" t="str">
        <f>processed!AN1</f>
        <v>Sm</v>
      </c>
      <c r="AO1" t="str">
        <f>processed!AO1</f>
        <v>Eu</v>
      </c>
      <c r="AP1" t="str">
        <f>processed!AP1</f>
        <v>Gd</v>
      </c>
      <c r="AQ1" t="str">
        <f>processed!AQ1</f>
        <v>Tb</v>
      </c>
      <c r="AR1" t="str">
        <f>processed!AR1</f>
        <v>Dy</v>
      </c>
      <c r="AS1" t="str">
        <f>processed!AS1</f>
        <v>Ho</v>
      </c>
      <c r="AT1" t="str">
        <f>processed!AT1</f>
        <v>Er</v>
      </c>
      <c r="AU1" t="str">
        <f>processed!AU1</f>
        <v>Tm</v>
      </c>
      <c r="AV1" t="str">
        <f>processed!AV1</f>
        <v>Yb</v>
      </c>
      <c r="AW1" t="str">
        <f>processed!AW1</f>
        <v>Lu</v>
      </c>
      <c r="AX1" t="str">
        <f>processed!AX1</f>
        <v>Hf</v>
      </c>
      <c r="AY1" t="str">
        <f>processed!AY1</f>
        <v>Ta</v>
      </c>
      <c r="AZ1" t="str">
        <f>processed!AZ1</f>
        <v>W</v>
      </c>
      <c r="BA1" t="str">
        <f>processed!BA1</f>
        <v>Tl</v>
      </c>
      <c r="BB1" t="str">
        <f>processed!BB1</f>
        <v>Pb</v>
      </c>
      <c r="BC1" t="str">
        <f>processed!BC1</f>
        <v>Bi</v>
      </c>
      <c r="BD1" t="str">
        <f>processed!BD1</f>
        <v>Th</v>
      </c>
      <c r="BE1" t="str">
        <f>processed!BE1</f>
        <v>U</v>
      </c>
    </row>
    <row r="2" spans="1:57" x14ac:dyDescent="0.2">
      <c r="A2" t="str">
        <f>processed!A2</f>
        <v>DR150124-A2</v>
      </c>
      <c r="B2">
        <f>ASIN(SQRT(processed!B2/100))*57.296</f>
        <v>3.8165134522395379</v>
      </c>
      <c r="C2">
        <f>ASIN(SQRT(processed!C2/100))*57.296</f>
        <v>0.4230359689996433</v>
      </c>
      <c r="D2">
        <f>ASIN(SQRT(processed!D2/100))*57.296</f>
        <v>0.69771023777753438</v>
      </c>
      <c r="E2">
        <f>ASIN(SQRT(processed!E2/100))*57.296</f>
        <v>0.22605960013201293</v>
      </c>
      <c r="F2">
        <f>ASIN(SQRT(processed!F2/100))*57.296</f>
        <v>0.13348750491443925</v>
      </c>
      <c r="G2">
        <f>ASIN(SQRT(processed!G2/100))*57.296</f>
        <v>0.1186484667328991</v>
      </c>
      <c r="H2">
        <f>ASIN(SQRT(processed!H2/100))*57.296</f>
        <v>8.5476369881532177E-2</v>
      </c>
      <c r="I2">
        <f>ASIN(SQRT(processed!I2/100))*57.296</f>
        <v>0.28609016321728242</v>
      </c>
      <c r="J2">
        <f>ASIN(SQRT(processed!J2/100))*57.296</f>
        <v>8.9828598886815172E-2</v>
      </c>
      <c r="K2">
        <f>ASIN(SQRT(processed!K2/100))*57.296</f>
        <v>9.2715520524943959E-2</v>
      </c>
      <c r="L2">
        <f>ASIN(SQRT(processed!L2/100))*57.296</f>
        <v>0.47937832166097682</v>
      </c>
      <c r="M2">
        <f>ASIN(SQRT(processed!M2/100))*57.296</f>
        <v>8.1028807279346582E-2</v>
      </c>
      <c r="N2">
        <f>ASIN(SQRT(processed!N2/100))*57.296</f>
        <v>8.1028807279346582E-2</v>
      </c>
      <c r="O2">
        <f>ASIN(SQRT(processed!O2/100))*57.296</f>
        <v>0.24308707007411601</v>
      </c>
      <c r="P2">
        <f>ASIN(SQRT(processed!P2/100))*57.296</f>
        <v>2.8648001193666797E-2</v>
      </c>
      <c r="Q2">
        <f>ASIN(SQRT(processed!Q2/100))*57.296</f>
        <v>0.32411684971778704</v>
      </c>
      <c r="R2">
        <f>ASIN(SQRT(processed!R2/100))*57.296</f>
        <v>0.31382468568492616</v>
      </c>
      <c r="S2">
        <f>ASIN(SQRT(processed!S2/100))*57.296</f>
        <v>0.1811861627948011</v>
      </c>
      <c r="T2">
        <f>ASIN(SQRT(processed!T2/100))*57.296</f>
        <v>0.60093653516076917</v>
      </c>
      <c r="U2">
        <f>ASIN(SQRT(processed!U2/100))*57.296</f>
        <v>0.30854989412632072</v>
      </c>
      <c r="V2">
        <f>ASIN(SQRT(processed!V2/100))*57.296</f>
        <v>4.7937278472979995E-2</v>
      </c>
      <c r="W2">
        <f>ASIN(SQRT(processed!W2/100))*57.296</f>
        <v>0.16205777661698295</v>
      </c>
      <c r="X2">
        <f>ASIN(SQRT(processed!X2/100))*57.296</f>
        <v>0.15159114397544218</v>
      </c>
      <c r="Y2">
        <f>ASIN(SQRT(processed!Y2/100))*57.296</f>
        <v>0.2806930513848504</v>
      </c>
      <c r="Z2">
        <f>ASIN(SQRT(processed!Z2/100))*57.296</f>
        <v>0.20578802187280629</v>
      </c>
      <c r="AA2">
        <f>ASIN(SQRT(processed!AA2/100))*57.296</f>
        <v>0.26256417599827375</v>
      </c>
      <c r="AB2">
        <f>ASIN(SQRT(processed!AB2/100))*57.296</f>
        <v>5.729600954933764E-2</v>
      </c>
      <c r="AC2">
        <f>ASIN(SQRT(processed!AC2/100))*57.296</f>
        <v>0</v>
      </c>
      <c r="AD2">
        <f>ASIN(SQRT(processed!AD2/100))*57.296</f>
        <v>0</v>
      </c>
      <c r="AE2">
        <f>ASIN(SQRT(processed!AE2/100))*57.296</f>
        <v>0</v>
      </c>
      <c r="AF2">
        <f>ASIN(SQRT(processed!AF2/100))*57.296</f>
        <v>0</v>
      </c>
      <c r="AG2">
        <f>ASIN(SQRT(processed!AG2/100))*57.296</f>
        <v>0</v>
      </c>
      <c r="AH2">
        <f>ASIN(SQRT(processed!AH2/100))*57.296</f>
        <v>2.5623551021884006E-2</v>
      </c>
      <c r="AI2">
        <f>ASIN(SQRT(processed!AI2/100))*57.296</f>
        <v>1.0456119227458185</v>
      </c>
      <c r="AJ2">
        <f>ASIN(SQRT(processed!AJ2/100))*57.296</f>
        <v>0.14312551097728843</v>
      </c>
      <c r="AK2">
        <f>ASIN(SQRT(processed!AK2/100))*57.296</f>
        <v>0.2226454735891906</v>
      </c>
      <c r="AL2">
        <f>ASIN(SQRT(processed!AL2/100))*57.296</f>
        <v>6.2502569328363886E-2</v>
      </c>
      <c r="AM2">
        <f>ASIN(SQRT(processed!AM2/100))*57.296</f>
        <v>0.12408265128103543</v>
      </c>
      <c r="AN2">
        <f>ASIN(SQRT(processed!AN2/100))*57.296</f>
        <v>5.1566406961466534E-2</v>
      </c>
      <c r="AO2">
        <f>ASIN(SQRT(processed!AO2/100))*57.296</f>
        <v>2.5366021343004457E-2</v>
      </c>
      <c r="AP2">
        <f>ASIN(SQRT(processed!AP2/100))*57.296</f>
        <v>5.027704240622375E-2</v>
      </c>
      <c r="AQ2">
        <f>ASIN(SQRT(processed!AQ2/100))*57.296</f>
        <v>2.4308634810177733E-2</v>
      </c>
      <c r="AR2">
        <f>ASIN(SQRT(processed!AR2/100))*57.296</f>
        <v>6.3544350993719897E-2</v>
      </c>
      <c r="AS2">
        <f>ASIN(SQRT(processed!AS2/100))*57.296</f>
        <v>3.2411513836505777E-2</v>
      </c>
      <c r="AT2">
        <f>ASIN(SQRT(processed!AT2/100))*57.296</f>
        <v>5.5845241720183091E-2</v>
      </c>
      <c r="AU2">
        <f>ASIN(SQRT(processed!AU2/100))*57.296</f>
        <v>2.2338093717105371E-2</v>
      </c>
      <c r="AV2">
        <f>ASIN(SQRT(processed!AV2/100))*57.296</f>
        <v>5.700880960291712E-2</v>
      </c>
      <c r="AW2">
        <f>ASIN(SQRT(processed!AW2/100))*57.296</f>
        <v>2.2557458340203403E-2</v>
      </c>
      <c r="AX2">
        <f>ASIN(SQRT(processed!AX2/100))*57.296</f>
        <v>3.1382313223931799E-2</v>
      </c>
      <c r="AY2">
        <f>ASIN(SQRT(processed!AY2/100))*57.296</f>
        <v>1.718880025783201E-2</v>
      </c>
      <c r="AZ2">
        <f>ASIN(SQRT(processed!AZ2/100))*57.296</f>
        <v>4.7937278472979995E-2</v>
      </c>
      <c r="BA2">
        <f>ASIN(SQRT(processed!BA2/100))*57.296</f>
        <v>1.4034596570596466E-2</v>
      </c>
      <c r="BB2">
        <f>ASIN(SQRT(processed!BB2/100))*57.296</f>
        <v>0.21438250186042165</v>
      </c>
      <c r="BC2">
        <f>ASIN(SQRT(processed!BC2/100))*57.296</f>
        <v>0</v>
      </c>
      <c r="BD2">
        <f>ASIN(SQRT(processed!BD2/100))*57.296</f>
        <v>5.4656908774018624E-2</v>
      </c>
      <c r="BE2">
        <f>ASIN(SQRT(processed!BE2/100))*57.296</f>
        <v>4.5836804889260077E-2</v>
      </c>
    </row>
    <row r="3" spans="1:57" x14ac:dyDescent="0.2">
      <c r="A3" t="str">
        <f>processed!A3</f>
        <v>DR150124-A1</v>
      </c>
      <c r="B3">
        <f>ASIN(SQRT(processed!B3/100))*57.296</f>
        <v>1.9551100024204227</v>
      </c>
      <c r="C3">
        <f>ASIN(SQRT(processed!C3/100))*57.296</f>
        <v>0.91420944382341651</v>
      </c>
      <c r="D3">
        <f>ASIN(SQRT(processed!D3/100))*57.296</f>
        <v>0.78153911292992628</v>
      </c>
      <c r="E3">
        <f>ASIN(SQRT(processed!E3/100))*57.296</f>
        <v>3.5573347607363854</v>
      </c>
      <c r="F3">
        <f>ASIN(SQRT(processed!F3/100))*57.296</f>
        <v>0.14070819904442716</v>
      </c>
      <c r="G3">
        <f>ASIN(SQRT(processed!G3/100))*57.296</f>
        <v>0.16065087907959122</v>
      </c>
      <c r="H3">
        <f>ASIN(SQRT(processed!H3/100))*57.296</f>
        <v>0.17793347294387507</v>
      </c>
      <c r="I3">
        <f>ASIN(SQRT(processed!I3/100))*57.296</f>
        <v>0.84870808403507481</v>
      </c>
      <c r="J3">
        <f>ASIN(SQRT(processed!J3/100))*57.296</f>
        <v>0.21733475495462828</v>
      </c>
      <c r="K3">
        <f>ASIN(SQRT(processed!K3/100))*57.296</f>
        <v>0.28325162408248705</v>
      </c>
      <c r="L3">
        <f>ASIN(SQRT(processed!L3/100))*57.296</f>
        <v>0.70174736594233744</v>
      </c>
      <c r="M3">
        <f>ASIN(SQRT(processed!M3/100))*57.296</f>
        <v>0.17188825783304421</v>
      </c>
      <c r="N3">
        <f>ASIN(SQRT(processed!N3/100))*57.296</f>
        <v>0.24974826474286899</v>
      </c>
      <c r="O3">
        <f>ASIN(SQRT(processed!O3/100))*57.296</f>
        <v>0.50277681198321289</v>
      </c>
      <c r="P3">
        <f>ASIN(SQRT(processed!P3/100))*57.296</f>
        <v>0.25623635580368204</v>
      </c>
      <c r="Q3">
        <f>ASIN(SQRT(processed!Q3/100))*57.296</f>
        <v>1.8121607205751069</v>
      </c>
      <c r="R3">
        <f>ASIN(SQRT(processed!R3/100))*57.296</f>
        <v>1.2019391884931772</v>
      </c>
      <c r="S3">
        <f>ASIN(SQRT(processed!S3/100))*57.296</f>
        <v>0.81031481472186451</v>
      </c>
      <c r="T3">
        <f>ASIN(SQRT(processed!T3/100))*57.296</f>
        <v>1.9349033645587586</v>
      </c>
      <c r="U3">
        <f>ASIN(SQRT(processed!U3/100))*57.296</f>
        <v>0.40514727762378894</v>
      </c>
      <c r="V3">
        <f>ASIN(SQRT(processed!V3/100))*57.296</f>
        <v>5.4355766398469278E-2</v>
      </c>
      <c r="W3">
        <f>ASIN(SQRT(processed!W3/100))*57.296</f>
        <v>0.1811861627948011</v>
      </c>
      <c r="X3">
        <f>ASIN(SQRT(processed!X3/100))*57.296</f>
        <v>0.31901227517727454</v>
      </c>
      <c r="Y3">
        <f>ASIN(SQRT(processed!Y3/100))*57.296</f>
        <v>1.0121017751397237</v>
      </c>
      <c r="Z3">
        <f>ASIN(SQRT(processed!Z3/100))*57.296</f>
        <v>0.69232704942488499</v>
      </c>
      <c r="AA3">
        <f>ASIN(SQRT(processed!AA3/100))*57.296</f>
        <v>0.82238054132257521</v>
      </c>
      <c r="AB3">
        <f>ASIN(SQRT(processed!AB3/100))*57.296</f>
        <v>9.587459050210384E-2</v>
      </c>
      <c r="AC3">
        <f>ASIN(SQRT(processed!AC3/100))*57.296</f>
        <v>0</v>
      </c>
      <c r="AD3">
        <f>ASIN(SQRT(processed!AD3/100))*57.296</f>
        <v>0</v>
      </c>
      <c r="AE3">
        <f>ASIN(SQRT(processed!AE3/100))*57.296</f>
        <v>0</v>
      </c>
      <c r="AF3">
        <f>ASIN(SQRT(processed!AF3/100))*57.296</f>
        <v>0</v>
      </c>
      <c r="AG3">
        <f>ASIN(SQRT(processed!AG3/100))*57.296</f>
        <v>2.5623551021884006E-2</v>
      </c>
      <c r="AH3">
        <f>ASIN(SQRT(processed!AH3/100))*57.296</f>
        <v>6.0092562781730273E-2</v>
      </c>
      <c r="AI3">
        <f>ASIN(SQRT(processed!AI3/100))*57.296</f>
        <v>9.132270752156133</v>
      </c>
      <c r="AJ3">
        <f>ASIN(SQRT(processed!AJ3/100))*57.296</f>
        <v>0.19681861049432542</v>
      </c>
      <c r="AK3">
        <f>ASIN(SQRT(processed!AK3/100))*57.296</f>
        <v>0.39488855489301472</v>
      </c>
      <c r="AL3">
        <f>ASIN(SQRT(processed!AL3/100))*57.296</f>
        <v>0.10006321306219515</v>
      </c>
      <c r="AM3">
        <f>ASIN(SQRT(processed!AM3/100))*57.296</f>
        <v>0.22630165601496682</v>
      </c>
      <c r="AN3">
        <f>ASIN(SQRT(processed!AN3/100))*57.296</f>
        <v>0.13388163894130264</v>
      </c>
      <c r="AO3">
        <f>ASIN(SQRT(processed!AO3/100))*57.296</f>
        <v>7.4042770413811618E-2</v>
      </c>
      <c r="AP3">
        <f>ASIN(SQRT(processed!AP3/100))*57.296</f>
        <v>0.16134721419560882</v>
      </c>
      <c r="AQ3">
        <f>ASIN(SQRT(processed!AQ3/100))*57.296</f>
        <v>7.3820752488395411E-2</v>
      </c>
      <c r="AR3">
        <f>ASIN(SQRT(processed!AR3/100))*57.296</f>
        <v>0.21438250186042165</v>
      </c>
      <c r="AS3">
        <f>ASIN(SQRT(processed!AS3/100))*57.296</f>
        <v>0.10961376908531312</v>
      </c>
      <c r="AT3">
        <f>ASIN(SQRT(processed!AT3/100))*57.296</f>
        <v>0.20578802187280629</v>
      </c>
      <c r="AU3">
        <f>ASIN(SQRT(processed!AU3/100))*57.296</f>
        <v>8.322727666815144E-2</v>
      </c>
      <c r="AV3">
        <f>ASIN(SQRT(processed!AV3/100))*57.296</f>
        <v>0.21129768663328988</v>
      </c>
      <c r="AW3">
        <f>ASIN(SQRT(processed!AW3/100))*57.296</f>
        <v>8.7833139194460327E-2</v>
      </c>
      <c r="AX3">
        <f>ASIN(SQRT(processed!AX3/100))*57.296</f>
        <v>0.12939269571280879</v>
      </c>
      <c r="AY3">
        <f>ASIN(SQRT(processed!AY3/100))*57.296</f>
        <v>2.2190645935196183E-2</v>
      </c>
      <c r="AZ3">
        <f>ASIN(SQRT(processed!AZ3/100))*57.296</f>
        <v>0.40555222928954654</v>
      </c>
      <c r="BA3">
        <f>ASIN(SQRT(processed!BA3/100))*57.296</f>
        <v>1.6205756270022523E-2</v>
      </c>
      <c r="BB3">
        <f>ASIN(SQRT(processed!BB3/100))*57.296</f>
        <v>0.38860335804438806</v>
      </c>
      <c r="BC3">
        <f>ASIN(SQRT(processed!BC3/100))*57.296</f>
        <v>0</v>
      </c>
      <c r="BD3">
        <f>ASIN(SQRT(processed!BD3/100))*57.296</f>
        <v>9.9239632690324903E-2</v>
      </c>
      <c r="BE3">
        <f>ASIN(SQRT(processed!BE3/100))*57.296</f>
        <v>0.11124877862342472</v>
      </c>
    </row>
    <row r="4" spans="1:57" x14ac:dyDescent="0.2">
      <c r="A4" t="str">
        <f>processed!A4</f>
        <v xml:space="preserve">JC-7c </v>
      </c>
      <c r="B4">
        <f>ASIN(SQRT(processed!B4/100))*57.296</f>
        <v>0.64488318832038471</v>
      </c>
      <c r="C4">
        <f>ASIN(SQRT(processed!C4/100))*57.296</f>
        <v>0.63216066085614819</v>
      </c>
      <c r="D4">
        <f>ASIN(SQRT(processed!D4/100))*57.296</f>
        <v>1.0399937593274426</v>
      </c>
      <c r="E4">
        <f>ASIN(SQRT(processed!E4/100))*57.296</f>
        <v>4.2372442207867751</v>
      </c>
      <c r="F4">
        <f>ASIN(SQRT(processed!F4/100))*57.296</f>
        <v>7.7069000415351488E-2</v>
      </c>
      <c r="G4">
        <f>ASIN(SQRT(processed!G4/100))*57.296</f>
        <v>0.19375236563201098</v>
      </c>
      <c r="H4">
        <f>ASIN(SQRT(processed!H4/100))*57.296</f>
        <v>0.20937387959227793</v>
      </c>
      <c r="I4">
        <f>ASIN(SQRT(processed!I4/100))*57.296</f>
        <v>0.73869902004145327</v>
      </c>
      <c r="J4">
        <f>ASIN(SQRT(processed!J4/100))*57.296</f>
        <v>6.580122144911095E-2</v>
      </c>
      <c r="K4">
        <f>ASIN(SQRT(processed!K4/100))*57.296</f>
        <v>0.36305585587912481</v>
      </c>
      <c r="L4">
        <f>ASIN(SQRT(processed!L4/100))*57.296</f>
        <v>0</v>
      </c>
      <c r="M4">
        <f>ASIN(SQRT(processed!M4/100))*57.296</f>
        <v>0.11459207639480419</v>
      </c>
      <c r="N4">
        <f>ASIN(SQRT(processed!N4/100))*57.296</f>
        <v>0.27478301630148577</v>
      </c>
      <c r="O4">
        <f>ASIN(SQRT(processed!O4/100))*57.296</f>
        <v>0.56430927986247703</v>
      </c>
      <c r="P4">
        <f>ASIN(SQRT(processed!P4/100))*57.296</f>
        <v>2.8648001193666797E-2</v>
      </c>
      <c r="Q4">
        <f>ASIN(SQRT(processed!Q4/100))*57.296</f>
        <v>1.8121607205751069</v>
      </c>
      <c r="R4">
        <f>ASIN(SQRT(processed!R4/100))*57.296</f>
        <v>0.86897017557914491</v>
      </c>
      <c r="S4">
        <f>ASIN(SQRT(processed!S4/100))*57.296</f>
        <v>1.0565459151538736</v>
      </c>
      <c r="T4">
        <f>ASIN(SQRT(processed!T4/100))*57.296</f>
        <v>2.0662845187801788</v>
      </c>
      <c r="U4">
        <f>ASIN(SQRT(processed!U4/100))*57.296</f>
        <v>0.37571769036466113</v>
      </c>
      <c r="V4">
        <f>ASIN(SQRT(processed!V4/100))*57.296</f>
        <v>6.2764635862563423E-2</v>
      </c>
      <c r="W4">
        <f>ASIN(SQRT(processed!W4/100))*57.296</f>
        <v>0.29215468806378675</v>
      </c>
      <c r="X4">
        <f>ASIN(SQRT(processed!X4/100))*57.296</f>
        <v>0.22918461116173372</v>
      </c>
      <c r="Y4">
        <f>ASIN(SQRT(processed!Y4/100))*57.296</f>
        <v>1.0765574498899464</v>
      </c>
      <c r="Z4">
        <f>ASIN(SQRT(processed!Z4/100))*57.296</f>
        <v>0.57582736695915149</v>
      </c>
      <c r="AA4">
        <f>ASIN(SQRT(processed!AA4/100))*57.296</f>
        <v>0.1403461046488482</v>
      </c>
      <c r="AB4">
        <f>ASIN(SQRT(processed!AB4/100))*57.296</f>
        <v>0</v>
      </c>
      <c r="AC4">
        <f>ASIN(SQRT(processed!AC4/100))*57.296</f>
        <v>0.1403461046488482</v>
      </c>
      <c r="AD4">
        <f>ASIN(SQRT(processed!AD4/100))*57.296</f>
        <v>0</v>
      </c>
      <c r="AE4">
        <f>ASIN(SQRT(processed!AE4/100))*57.296</f>
        <v>0</v>
      </c>
      <c r="AF4">
        <f>ASIN(SQRT(processed!AF4/100))*57.296</f>
        <v>0</v>
      </c>
      <c r="AG4">
        <f>ASIN(SQRT(processed!AG4/100))*57.296</f>
        <v>4.051439351106436E-2</v>
      </c>
      <c r="AH4">
        <f>ASIN(SQRT(processed!AH4/100))*57.296</f>
        <v>0</v>
      </c>
      <c r="AI4">
        <f>ASIN(SQRT(processed!AI4/100))*57.296</f>
        <v>13.16080753742583</v>
      </c>
      <c r="AJ4">
        <f>ASIN(SQRT(processed!AJ4/100))*57.296</f>
        <v>9.8409160092759462E-2</v>
      </c>
      <c r="AK4">
        <f>ASIN(SQRT(processed!AK4/100))*57.296</f>
        <v>0.16266435969029061</v>
      </c>
      <c r="AL4">
        <f>ASIN(SQRT(processed!AL4/100))*57.296</f>
        <v>4.928788892888835E-2</v>
      </c>
      <c r="AM4">
        <f>ASIN(SQRT(processed!AM4/100))*57.296</f>
        <v>0.10657678214148315</v>
      </c>
      <c r="AN4">
        <f>ASIN(SQRT(processed!AN4/100))*57.296</f>
        <v>6.2502569328363886E-2</v>
      </c>
      <c r="AO4">
        <f>ASIN(SQRT(processed!AO4/100))*57.296</f>
        <v>4.0877396884470396E-2</v>
      </c>
      <c r="AP4">
        <f>ASIN(SQRT(processed!AP4/100))*57.296</f>
        <v>8.8762617026791016E-2</v>
      </c>
      <c r="AQ4">
        <f>ASIN(SQRT(processed!AQ4/100))*57.296</f>
        <v>4.2491854746750601E-2</v>
      </c>
      <c r="AR4">
        <f>ASIN(SQRT(processed!AR4/100))*57.296</f>
        <v>0.13351332495158455</v>
      </c>
      <c r="AS4">
        <f>ASIN(SQRT(processed!AS4/100))*57.296</f>
        <v>7.7931009455591116E-2</v>
      </c>
      <c r="AT4">
        <f>ASIN(SQRT(processed!AT4/100))*57.296</f>
        <v>0.15094006797257212</v>
      </c>
      <c r="AU4">
        <f>ASIN(SQRT(processed!AU4/100))*57.296</f>
        <v>6.2502569328363886E-2</v>
      </c>
      <c r="AV4">
        <f>ASIN(SQRT(processed!AV4/100))*57.296</f>
        <v>0.16165212339715471</v>
      </c>
      <c r="AW4">
        <f>ASIN(SQRT(processed!AW4/100))*57.296</f>
        <v>6.3025612710169585E-2</v>
      </c>
      <c r="AX4">
        <f>ASIN(SQRT(processed!AX4/100))*57.296</f>
        <v>3.623717457921341E-2</v>
      </c>
      <c r="AY4">
        <f>ASIN(SQRT(processed!AY4/100))*57.296</f>
        <v>2.4308634810177733E-2</v>
      </c>
      <c r="AZ4">
        <f>ASIN(SQRT(processed!AZ4/100))*57.296</f>
        <v>6.2764635862563423E-2</v>
      </c>
      <c r="BA4">
        <f>ASIN(SQRT(processed!BA4/100))*57.296</f>
        <v>0</v>
      </c>
      <c r="BB4">
        <f>ASIN(SQRT(processed!BB4/100))*57.296</f>
        <v>0.16205777661698295</v>
      </c>
      <c r="BC4">
        <f>ASIN(SQRT(processed!BC4/100))*57.296</f>
        <v>0</v>
      </c>
      <c r="BD4">
        <f>ASIN(SQRT(processed!BD4/100))*57.296</f>
        <v>3.3896772702559488E-2</v>
      </c>
      <c r="BE4">
        <f>ASIN(SQRT(processed!BE4/100))*57.296</f>
        <v>0.14081314882407783</v>
      </c>
    </row>
    <row r="5" spans="1:57" x14ac:dyDescent="0.2">
      <c r="A5" t="str">
        <f>processed!A5</f>
        <v xml:space="preserve">JC-10 </v>
      </c>
      <c r="B5">
        <f>ASIN(SQRT(processed!B5/100))*57.296</f>
        <v>0.64369221713613856</v>
      </c>
      <c r="C5">
        <f>ASIN(SQRT(processed!C5/100))*57.296</f>
        <v>0.48431374318554138</v>
      </c>
      <c r="D5">
        <f>ASIN(SQRT(processed!D5/100))*57.296</f>
        <v>4.3387822579021984</v>
      </c>
      <c r="E5">
        <f>ASIN(SQRT(processed!E5/100))*57.296</f>
        <v>0.24286732676534528</v>
      </c>
      <c r="F5">
        <f>ASIN(SQRT(processed!F5/100))*57.296</f>
        <v>9.9495671707816188E-2</v>
      </c>
      <c r="G5">
        <f>ASIN(SQRT(processed!G5/100))*57.296</f>
        <v>0</v>
      </c>
      <c r="H5">
        <f>ASIN(SQRT(processed!H5/100))*57.296</f>
        <v>6.9791155129161356E-2</v>
      </c>
      <c r="I5">
        <f>ASIN(SQRT(processed!I5/100))*57.296</f>
        <v>0.16517377517539891</v>
      </c>
      <c r="J5">
        <f>ASIN(SQRT(processed!J5/100))*57.296</f>
        <v>8.5334282665510894E-2</v>
      </c>
      <c r="K5">
        <f>ASIN(SQRT(processed!K5/100))*57.296</f>
        <v>0.59488484556969723</v>
      </c>
      <c r="L5">
        <f>ASIN(SQRT(processed!L5/100))*57.296</f>
        <v>0</v>
      </c>
      <c r="M5">
        <f>ASIN(SQRT(processed!M5/100))*57.296</f>
        <v>8.1028807279346582E-2</v>
      </c>
      <c r="N5">
        <f>ASIN(SQRT(processed!N5/100))*57.296</f>
        <v>0.17188825783304421</v>
      </c>
      <c r="O5">
        <f>ASIN(SQRT(processed!O5/100))*57.296</f>
        <v>0.25623635580368204</v>
      </c>
      <c r="P5">
        <f>ASIN(SQRT(processed!P5/100))*57.296</f>
        <v>2.8648001193666797E-2</v>
      </c>
      <c r="Q5">
        <f>ASIN(SQRT(processed!Q5/100))*57.296</f>
        <v>0.69232704942488499</v>
      </c>
      <c r="R5">
        <f>ASIN(SQRT(processed!R5/100))*57.296</f>
        <v>0.92391027895483668</v>
      </c>
      <c r="S5">
        <f>ASIN(SQRT(processed!S5/100))*57.296</f>
        <v>0.47937832166097682</v>
      </c>
      <c r="T5">
        <f>ASIN(SQRT(processed!T5/100))*57.296</f>
        <v>2.4517850768572802</v>
      </c>
      <c r="U5">
        <f>ASIN(SQRT(processed!U5/100))*57.296</f>
        <v>0.15159114397544218</v>
      </c>
      <c r="V5">
        <f>ASIN(SQRT(processed!V5/100))*57.296</f>
        <v>5.1247107168480348E-2</v>
      </c>
      <c r="W5">
        <f>ASIN(SQRT(processed!W5/100))*57.296</f>
        <v>0.37571769036466113</v>
      </c>
      <c r="X5">
        <f>ASIN(SQRT(processed!X5/100))*57.296</f>
        <v>9.9239632690324903E-2</v>
      </c>
      <c r="Y5">
        <f>ASIN(SQRT(processed!Y5/100))*57.296</f>
        <v>0.15159114397544218</v>
      </c>
      <c r="Z5">
        <f>ASIN(SQRT(processed!Z5/100))*57.296</f>
        <v>0.18742044599165855</v>
      </c>
      <c r="AA5">
        <f>ASIN(SQRT(processed!AA5/100))*57.296</f>
        <v>0.1811861627948011</v>
      </c>
      <c r="AB5">
        <f>ASIN(SQRT(processed!AB5/100))*57.296</f>
        <v>3.1382313223931799E-2</v>
      </c>
      <c r="AC5">
        <f>ASIN(SQRT(processed!AC5/100))*57.296</f>
        <v>0</v>
      </c>
      <c r="AD5">
        <f>ASIN(SQRT(processed!AD5/100))*57.296</f>
        <v>0</v>
      </c>
      <c r="AE5">
        <f>ASIN(SQRT(processed!AE5/100))*57.296</f>
        <v>0</v>
      </c>
      <c r="AF5">
        <f>ASIN(SQRT(processed!AF5/100))*57.296</f>
        <v>9.9239632690324903E-2</v>
      </c>
      <c r="AG5">
        <f>ASIN(SQRT(processed!AG5/100))*57.296</f>
        <v>0</v>
      </c>
      <c r="AH5">
        <f>ASIN(SQRT(processed!AH5/100))*57.296</f>
        <v>2.5623551021884006E-2</v>
      </c>
      <c r="AI5">
        <f>ASIN(SQRT(processed!AI5/100))*57.296</f>
        <v>0.51884443791345791</v>
      </c>
      <c r="AJ5">
        <f>ASIN(SQRT(processed!AJ5/100))*57.296</f>
        <v>0.15061347455128304</v>
      </c>
      <c r="AK5">
        <f>ASIN(SQRT(processed!AK5/100))*57.296</f>
        <v>0.22116607791615092</v>
      </c>
      <c r="AL5">
        <f>ASIN(SQRT(processed!AL5/100))*57.296</f>
        <v>7.4484820979901278E-2</v>
      </c>
      <c r="AM5">
        <f>ASIN(SQRT(processed!AM5/100))*57.296</f>
        <v>0.14092966802703624</v>
      </c>
      <c r="AN5">
        <f>ASIN(SQRT(processed!AN5/100))*57.296</f>
        <v>6.4569326442831199E-2</v>
      </c>
      <c r="AO5">
        <f>ASIN(SQRT(processed!AO5/100))*57.296</f>
        <v>2.9271472909972732E-2</v>
      </c>
      <c r="AP5">
        <f>ASIN(SQRT(processed!AP5/100))*57.296</f>
        <v>6.7307575457915894E-2</v>
      </c>
      <c r="AQ5">
        <f>ASIN(SQRT(processed!AQ5/100))*57.296</f>
        <v>2.9771876260874457E-2</v>
      </c>
      <c r="AR5">
        <f>ASIN(SQRT(processed!AR5/100))*57.296</f>
        <v>7.6870673564510619E-2</v>
      </c>
      <c r="AS5">
        <f>ASIN(SQRT(processed!AS5/100))*57.296</f>
        <v>3.3896772702559488E-2</v>
      </c>
      <c r="AT5">
        <f>ASIN(SQRT(processed!AT5/100))*57.296</f>
        <v>5.8149099093617297E-2</v>
      </c>
      <c r="AU5">
        <f>ASIN(SQRT(processed!AU5/100))*57.296</f>
        <v>2.3831279913563718E-2</v>
      </c>
      <c r="AV5">
        <f>ASIN(SQRT(processed!AV5/100))*57.296</f>
        <v>6.2764635862563423E-2</v>
      </c>
      <c r="AW5">
        <f>ASIN(SQRT(processed!AW5/100))*57.296</f>
        <v>2.4037021410988794E-2</v>
      </c>
      <c r="AX5">
        <f>ASIN(SQRT(processed!AX5/100))*57.296</f>
        <v>3.1382313223931799E-2</v>
      </c>
      <c r="AY5">
        <f>ASIN(SQRT(processed!AY5/100))*57.296</f>
        <v>2.362374666187847E-2</v>
      </c>
      <c r="AZ5">
        <f>ASIN(SQRT(processed!AZ5/100))*57.296</f>
        <v>0</v>
      </c>
      <c r="BA5">
        <f>ASIN(SQRT(processed!BA5/100))*57.296</f>
        <v>1.8118586383677193E-2</v>
      </c>
      <c r="BB5">
        <f>ASIN(SQRT(processed!BB5/100))*57.296</f>
        <v>0.29215468806378675</v>
      </c>
      <c r="BC5">
        <f>ASIN(SQRT(processed!BC5/100))*57.296</f>
        <v>0</v>
      </c>
      <c r="BD5">
        <f>ASIN(SQRT(processed!BD5/100))*57.296</f>
        <v>5.4956401018595467E-2</v>
      </c>
      <c r="BE5">
        <f>ASIN(SQRT(processed!BE5/100))*57.296</f>
        <v>0.12670072126382786</v>
      </c>
    </row>
    <row r="6" spans="1:57" x14ac:dyDescent="0.2">
      <c r="A6" t="str">
        <f>processed!A6</f>
        <v xml:space="preserve">SH-2 </v>
      </c>
      <c r="B6">
        <f>ASIN(SQRT(processed!B6/100))*57.296</f>
        <v>1.8418666298738848</v>
      </c>
      <c r="C6">
        <f>ASIN(SQRT(processed!C6/100))*57.296</f>
        <v>0.53380537664283889</v>
      </c>
      <c r="D6">
        <f>ASIN(SQRT(processed!D6/100))*57.296</f>
        <v>2.4878930642466144</v>
      </c>
      <c r="E6">
        <f>ASIN(SQRT(processed!E6/100))*57.296</f>
        <v>2.8805947929697804</v>
      </c>
      <c r="F6">
        <f>ASIN(SQRT(processed!F6/100))*57.296</f>
        <v>6.29265690094757E-2</v>
      </c>
      <c r="G6">
        <f>ASIN(SQRT(processed!G6/100))*57.296</f>
        <v>0.1186484667328991</v>
      </c>
      <c r="H6">
        <f>ASIN(SQRT(processed!H6/100))*57.296</f>
        <v>0.11034954630317394</v>
      </c>
      <c r="I6">
        <f>ASIN(SQRT(processed!I6/100))*57.296</f>
        <v>0.23935990516002215</v>
      </c>
      <c r="J6">
        <f>ASIN(SQRT(processed!J6/100))*57.296</f>
        <v>6.2739001724635465E-2</v>
      </c>
      <c r="K6">
        <f>ASIN(SQRT(processed!K6/100))*57.296</f>
        <v>0.22392972870943023</v>
      </c>
      <c r="L6">
        <f>ASIN(SQRT(processed!L6/100))*57.296</f>
        <v>0</v>
      </c>
      <c r="M6">
        <f>ASIN(SQRT(processed!M6/100))*57.296</f>
        <v>8.1028807279346582E-2</v>
      </c>
      <c r="N6">
        <f>ASIN(SQRT(processed!N6/100))*57.296</f>
        <v>0.15159114397544218</v>
      </c>
      <c r="O6">
        <f>ASIN(SQRT(processed!O6/100))*57.296</f>
        <v>0.30318334910436745</v>
      </c>
      <c r="P6">
        <f>ASIN(SQRT(processed!P6/100))*57.296</f>
        <v>0.31382468568492616</v>
      </c>
      <c r="Q6">
        <f>ASIN(SQRT(processed!Q6/100))*57.296</f>
        <v>1.784762394808922</v>
      </c>
      <c r="R6">
        <f>ASIN(SQRT(processed!R6/100))*57.296</f>
        <v>0.51247783654802104</v>
      </c>
      <c r="S6">
        <f>ASIN(SQRT(processed!S6/100))*57.296</f>
        <v>0.95879020469897924</v>
      </c>
      <c r="T6">
        <f>ASIN(SQRT(processed!T6/100))*57.296</f>
        <v>1.4268063572976086</v>
      </c>
      <c r="U6">
        <f>ASIN(SQRT(processed!U6/100))*57.296</f>
        <v>0.29772008896204866</v>
      </c>
      <c r="V6">
        <f>ASIN(SQRT(processed!V6/100))*57.296</f>
        <v>0</v>
      </c>
      <c r="W6">
        <f>ASIN(SQRT(processed!W6/100))*57.296</f>
        <v>0.33896968459524457</v>
      </c>
      <c r="X6">
        <f>ASIN(SQRT(processed!X6/100))*57.296</f>
        <v>0.11459207639480419</v>
      </c>
      <c r="Y6">
        <f>ASIN(SQRT(processed!Y6/100))*57.296</f>
        <v>0.33896968459524457</v>
      </c>
      <c r="Z6">
        <f>ASIN(SQRT(processed!Z6/100))*57.296</f>
        <v>0.58431697256094117</v>
      </c>
      <c r="AA6">
        <f>ASIN(SQRT(processed!AA6/100))*57.296</f>
        <v>0.12811785760386055</v>
      </c>
      <c r="AB6">
        <f>ASIN(SQRT(processed!AB6/100))*57.296</f>
        <v>0</v>
      </c>
      <c r="AC6">
        <f>ASIN(SQRT(processed!AC6/100))*57.296</f>
        <v>0.1403461046488482</v>
      </c>
      <c r="AD6">
        <f>ASIN(SQRT(processed!AD6/100))*57.296</f>
        <v>0</v>
      </c>
      <c r="AE6">
        <f>ASIN(SQRT(processed!AE6/100))*57.296</f>
        <v>0</v>
      </c>
      <c r="AF6">
        <f>ASIN(SQRT(processed!AF6/100))*57.296</f>
        <v>0.12811785760386055</v>
      </c>
      <c r="AG6">
        <f>ASIN(SQRT(processed!AG6/100))*57.296</f>
        <v>5.4355766398469278E-2</v>
      </c>
      <c r="AH6">
        <f>ASIN(SQRT(processed!AH6/100))*57.296</f>
        <v>0</v>
      </c>
      <c r="AI6">
        <f>ASIN(SQRT(processed!AI6/100))*57.296</f>
        <v>12.646196939913192</v>
      </c>
      <c r="AJ6">
        <f>ASIN(SQRT(processed!AJ6/100))*57.296</f>
        <v>0.11936293321151017</v>
      </c>
      <c r="AK6">
        <f>ASIN(SQRT(processed!AK6/100))*57.296</f>
        <v>0.26996185135156292</v>
      </c>
      <c r="AL6">
        <f>ASIN(SQRT(processed!AL6/100))*57.296</f>
        <v>8.8947347066900231E-2</v>
      </c>
      <c r="AM6">
        <f>ASIN(SQRT(processed!AM6/100))*57.296</f>
        <v>0.21207309712829997</v>
      </c>
      <c r="AN6">
        <f>ASIN(SQRT(processed!AN6/100))*57.296</f>
        <v>0.12901156700653707</v>
      </c>
      <c r="AO6">
        <f>ASIN(SQRT(processed!AO6/100))*57.296</f>
        <v>6.8276080007732054E-2</v>
      </c>
      <c r="AP6">
        <f>ASIN(SQRT(processed!AP6/100))*57.296</f>
        <v>0.15929957243566598</v>
      </c>
      <c r="AQ6">
        <f>ASIN(SQRT(processed!AQ6/100))*57.296</f>
        <v>7.3374701317351521E-2</v>
      </c>
      <c r="AR6">
        <f>ASIN(SQRT(processed!AR6/100))*57.296</f>
        <v>0.20418652751924138</v>
      </c>
      <c r="AS6">
        <f>ASIN(SQRT(processed!AS6/100))*57.296</f>
        <v>0.10006321306219515</v>
      </c>
      <c r="AT6">
        <f>ASIN(SQRT(processed!AT6/100))*57.296</f>
        <v>0.17835565902974007</v>
      </c>
      <c r="AU6">
        <f>ASIN(SQRT(processed!AU6/100))*57.296</f>
        <v>7.0871256049794967E-2</v>
      </c>
      <c r="AV6">
        <f>ASIN(SQRT(processed!AV6/100))*57.296</f>
        <v>0.1829890606905773</v>
      </c>
      <c r="AW6">
        <f>ASIN(SQRT(processed!AW6/100))*57.296</f>
        <v>7.2247526157540848E-2</v>
      </c>
      <c r="AX6">
        <f>ASIN(SQRT(processed!AX6/100))*57.296</f>
        <v>3.623717457921341E-2</v>
      </c>
      <c r="AY6">
        <f>ASIN(SQRT(processed!AY6/100))*57.296</f>
        <v>2.6874207122871974E-2</v>
      </c>
      <c r="AZ6">
        <f>ASIN(SQRT(processed!AZ6/100))*57.296</f>
        <v>0.20094525232282653</v>
      </c>
      <c r="BA6">
        <f>ASIN(SQRT(processed!BA6/100))*57.296</f>
        <v>4.2876404328318317E-2</v>
      </c>
      <c r="BB6">
        <f>ASIN(SQRT(processed!BB6/100))*57.296</f>
        <v>0.68517683824640363</v>
      </c>
      <c r="BC6">
        <f>ASIN(SQRT(processed!BC6/100))*57.296</f>
        <v>4.051439351106436E-2</v>
      </c>
      <c r="BD6">
        <f>ASIN(SQRT(processed!BD6/100))*57.296</f>
        <v>4.3257535489793823E-2</v>
      </c>
      <c r="BE6">
        <f>ASIN(SQRT(processed!BE6/100))*57.296</f>
        <v>0.19598285563727602</v>
      </c>
    </row>
    <row r="7" spans="1:57" x14ac:dyDescent="0.2">
      <c r="A7" t="str">
        <f>processed!A7</f>
        <v>AM-01</v>
      </c>
      <c r="B7">
        <f>ASIN(SQRT(processed!B7/100))*57.296</f>
        <v>2.0744055835016333</v>
      </c>
      <c r="C7">
        <f>ASIN(SQRT(processed!C7/100))*57.296</f>
        <v>1.2828208536146855</v>
      </c>
      <c r="D7">
        <f>ASIN(SQRT(processed!D7/100))*57.296</f>
        <v>0.88099185873311991</v>
      </c>
      <c r="E7">
        <f>ASIN(SQRT(processed!E7/100))*57.296</f>
        <v>3.0493910217901088</v>
      </c>
      <c r="F7">
        <f>ASIN(SQRT(processed!F7/100))*57.296</f>
        <v>0.25170703506502956</v>
      </c>
      <c r="G7">
        <f>ASIN(SQRT(processed!G7/100))*57.296</f>
        <v>0.16065087907959122</v>
      </c>
      <c r="H7">
        <f>ASIN(SQRT(processed!H7/100))*57.296</f>
        <v>0.17095292999844569</v>
      </c>
      <c r="I7">
        <f>ASIN(SQRT(processed!I7/100))*57.296</f>
        <v>1.2666730587289778</v>
      </c>
      <c r="J7">
        <f>ASIN(SQRT(processed!J7/100))*57.296</f>
        <v>0.26802205678355484</v>
      </c>
      <c r="K7">
        <f>ASIN(SQRT(processed!K7/100))*57.296</f>
        <v>0.14659620562002171</v>
      </c>
      <c r="L7">
        <f>ASIN(SQRT(processed!L7/100))*57.296</f>
        <v>1.3191695212759313</v>
      </c>
      <c r="M7">
        <f>ASIN(SQRT(processed!M7/100))*57.296</f>
        <v>0.22918461116173372</v>
      </c>
      <c r="N7">
        <f>ASIN(SQRT(processed!N7/100))*57.296</f>
        <v>0.20658411347954592</v>
      </c>
      <c r="O7">
        <f>ASIN(SQRT(processed!O7/100))*57.296</f>
        <v>0.54356573614498793</v>
      </c>
      <c r="P7">
        <f>ASIN(SQRT(processed!P7/100))*57.296</f>
        <v>0.36237413748897812</v>
      </c>
      <c r="Q7">
        <f>ASIN(SQRT(processed!Q7/100))*57.296</f>
        <v>1.8121607205751069</v>
      </c>
      <c r="R7">
        <f>ASIN(SQRT(processed!R7/100))*57.296</f>
        <v>1.4832358475181091</v>
      </c>
      <c r="S7">
        <f>ASIN(SQRT(processed!S7/100))*57.296</f>
        <v>1.1021785400007884</v>
      </c>
      <c r="T7">
        <f>ASIN(SQRT(processed!T7/100))*57.296</f>
        <v>2.0180175613933944</v>
      </c>
      <c r="U7">
        <f>ASIN(SQRT(processed!U7/100))*57.296</f>
        <v>0.38435613522425288</v>
      </c>
      <c r="V7">
        <f>ASIN(SQRT(processed!V7/100))*57.296</f>
        <v>5.729600954933764E-2</v>
      </c>
      <c r="W7">
        <f>ASIN(SQRT(processed!W7/100))*57.296</f>
        <v>0.19002968237703988</v>
      </c>
      <c r="X7">
        <f>ASIN(SQRT(processed!X7/100))*57.296</f>
        <v>0.451153817154055</v>
      </c>
      <c r="Y7">
        <f>ASIN(SQRT(processed!Y7/100))*57.296</f>
        <v>0.50603114914744785</v>
      </c>
      <c r="Z7">
        <f>ASIN(SQRT(processed!Z7/100))*57.296</f>
        <v>0.58431697256094117</v>
      </c>
      <c r="AA7">
        <f>ASIN(SQRT(processed!AA7/100))*57.296</f>
        <v>0.54053740111596082</v>
      </c>
      <c r="AB7">
        <f>ASIN(SQRT(processed!AB7/100))*57.296</f>
        <v>0.1379871739851174</v>
      </c>
      <c r="AC7">
        <f>ASIN(SQRT(processed!AC7/100))*57.296</f>
        <v>0.15159114397544218</v>
      </c>
      <c r="AD7">
        <f>ASIN(SQRT(processed!AD7/100))*57.296</f>
        <v>0</v>
      </c>
      <c r="AE7">
        <f>ASIN(SQRT(processed!AE7/100))*57.296</f>
        <v>0</v>
      </c>
      <c r="AF7">
        <f>ASIN(SQRT(processed!AF7/100))*57.296</f>
        <v>0.1403461046488482</v>
      </c>
      <c r="AG7">
        <f>ASIN(SQRT(processed!AG7/100))*57.296</f>
        <v>0</v>
      </c>
      <c r="AH7">
        <f>ASIN(SQRT(processed!AH7/100))*57.296</f>
        <v>9.2387064023726664E-2</v>
      </c>
      <c r="AI7">
        <f>ASIN(SQRT(processed!AI7/100))*57.296</f>
        <v>13.573478113370111</v>
      </c>
      <c r="AJ7">
        <f>ASIN(SQRT(processed!AJ7/100))*57.296</f>
        <v>0.3020986008549767</v>
      </c>
      <c r="AK7">
        <f>ASIN(SQRT(processed!AK7/100))*57.296</f>
        <v>0.9774439519114354</v>
      </c>
      <c r="AL7">
        <f>ASIN(SQRT(processed!AL7/100))*57.296</f>
        <v>0.18208984307044426</v>
      </c>
      <c r="AM7">
        <f>ASIN(SQRT(processed!AM7/100))*57.296</f>
        <v>0.39778766474732452</v>
      </c>
      <c r="AN7">
        <f>ASIN(SQRT(processed!AN7/100))*57.296</f>
        <v>0.23414438531147394</v>
      </c>
      <c r="AO7">
        <f>ASIN(SQRT(processed!AO7/100))*57.296</f>
        <v>0.12221663760359641</v>
      </c>
      <c r="AP7">
        <f>ASIN(SQRT(processed!AP7/100))*57.296</f>
        <v>0.25040463868094354</v>
      </c>
      <c r="AQ7">
        <f>ASIN(SQRT(processed!AQ7/100))*57.296</f>
        <v>0.11401767564467213</v>
      </c>
      <c r="AR7">
        <f>ASIN(SQRT(processed!AR7/100))*57.296</f>
        <v>0.29661536250453047</v>
      </c>
      <c r="AS7">
        <f>ASIN(SQRT(processed!AS7/100))*57.296</f>
        <v>0.13498055110042112</v>
      </c>
      <c r="AT7">
        <f>ASIN(SQRT(processed!AT7/100))*57.296</f>
        <v>0.22918461116173372</v>
      </c>
      <c r="AU7">
        <f>ASIN(SQRT(processed!AU7/100))*57.296</f>
        <v>8.8762617026791016E-2</v>
      </c>
      <c r="AV7">
        <f>ASIN(SQRT(processed!AV7/100))*57.296</f>
        <v>0.21967671979391712</v>
      </c>
      <c r="AW7">
        <f>ASIN(SQRT(processed!AW7/100))*57.296</f>
        <v>8.5176658868058447E-2</v>
      </c>
      <c r="AX7">
        <f>ASIN(SQRT(processed!AX7/100))*57.296</f>
        <v>7.6870673564510619E-2</v>
      </c>
      <c r="AY7">
        <f>ASIN(SQRT(processed!AY7/100))*57.296</f>
        <v>3.0318194838600557E-2</v>
      </c>
      <c r="AZ7">
        <f>ASIN(SQRT(processed!AZ7/100))*57.296</f>
        <v>0.19345392897413652</v>
      </c>
      <c r="BA7">
        <f>ASIN(SQRT(processed!BA7/100))*57.296</f>
        <v>1.5159096888731812E-2</v>
      </c>
      <c r="BB7">
        <f>ASIN(SQRT(processed!BB7/100))*57.296</f>
        <v>0.98913144384780216</v>
      </c>
      <c r="BC7">
        <f>ASIN(SQRT(processed!BC7/100))*57.296</f>
        <v>0</v>
      </c>
      <c r="BD7">
        <f>ASIN(SQRT(processed!BD7/100))*57.296</f>
        <v>0.143240149208753</v>
      </c>
      <c r="BE7">
        <f>ASIN(SQRT(processed!BE7/100))*57.296</f>
        <v>8.9682462207543723E-2</v>
      </c>
    </row>
    <row r="8" spans="1:57" x14ac:dyDescent="0.2">
      <c r="A8" t="str">
        <f>processed!A8</f>
        <v>DR150124-B</v>
      </c>
      <c r="B8">
        <f>ASIN(SQRT(processed!B8/100))*57.296</f>
        <v>2.091732506519961</v>
      </c>
      <c r="C8">
        <f>ASIN(SQRT(processed!C8/100))*57.296</f>
        <v>1.2505771100653844</v>
      </c>
      <c r="D8">
        <f>ASIN(SQRT(processed!D8/100))*57.296</f>
        <v>0.80041028248283486</v>
      </c>
      <c r="E8">
        <f>ASIN(SQRT(processed!E8/100))*57.296</f>
        <v>3.0502262317270437</v>
      </c>
      <c r="F8">
        <f>ASIN(SQRT(processed!F8/100))*57.296</f>
        <v>0.25560972814157462</v>
      </c>
      <c r="G8">
        <f>ASIN(SQRT(processed!G8/100))*57.296</f>
        <v>0.10831072317003326</v>
      </c>
      <c r="H8">
        <f>ASIN(SQRT(processed!H8/100))*57.296</f>
        <v>0.18465031415404418</v>
      </c>
      <c r="I8">
        <f>ASIN(SQRT(processed!I8/100))*57.296</f>
        <v>1.3521292454995373</v>
      </c>
      <c r="J8">
        <f>ASIN(SQRT(processed!J8/100))*57.296</f>
        <v>0.27203079678775965</v>
      </c>
      <c r="K8">
        <f>ASIN(SQRT(processed!K8/100))*57.296</f>
        <v>0.15140392114161536</v>
      </c>
      <c r="L8">
        <f>ASIN(SQRT(processed!L8/100))*57.296</f>
        <v>0.65328906668264264</v>
      </c>
      <c r="M8">
        <f>ASIN(SQRT(processed!M8/100))*57.296</f>
        <v>0.20658411347954592</v>
      </c>
      <c r="N8">
        <f>ASIN(SQRT(processed!N8/100))*57.296</f>
        <v>0.16205777661698295</v>
      </c>
      <c r="O8">
        <f>ASIN(SQRT(processed!O8/100))*57.296</f>
        <v>0.53442925964106847</v>
      </c>
      <c r="P8">
        <f>ASIN(SQRT(processed!P8/100))*57.296</f>
        <v>0.36237413748897812</v>
      </c>
      <c r="Q8">
        <f>ASIN(SQRT(processed!Q8/100))*57.296</f>
        <v>1.8121607205751069</v>
      </c>
      <c r="R8">
        <f>ASIN(SQRT(processed!R8/100))*57.296</f>
        <v>0.90596705538654965</v>
      </c>
      <c r="S8">
        <f>ASIN(SQRT(processed!S8/100))*57.296</f>
        <v>0.72476277115149035</v>
      </c>
      <c r="T8">
        <f>ASIN(SQRT(processed!T8/100))*57.296</f>
        <v>1.6608284154402106</v>
      </c>
      <c r="U8">
        <f>ASIN(SQRT(processed!U8/100))*57.296</f>
        <v>0.35781573114418769</v>
      </c>
      <c r="V8">
        <f>ASIN(SQRT(processed!V8/100))*57.296</f>
        <v>5.1247107168480348E-2</v>
      </c>
      <c r="W8">
        <f>ASIN(SQRT(processed!W8/100))*57.296</f>
        <v>0.16205777661698295</v>
      </c>
      <c r="X8">
        <f>ASIN(SQRT(processed!X8/100))*57.296</f>
        <v>0.48617851587958455</v>
      </c>
      <c r="Y8">
        <f>ASIN(SQRT(processed!Y8/100))*57.296</f>
        <v>0.35781573114418769</v>
      </c>
      <c r="Z8">
        <f>ASIN(SQRT(processed!Z8/100))*57.296</f>
        <v>0.40433615767096881</v>
      </c>
      <c r="AA8">
        <f>ASIN(SQRT(processed!AA8/100))*57.296</f>
        <v>0.52825050295408182</v>
      </c>
      <c r="AB8">
        <f>ASIN(SQRT(processed!AB8/100))*57.296</f>
        <v>0.12018519166543112</v>
      </c>
      <c r="AC8">
        <f>ASIN(SQRT(processed!AC8/100))*57.296</f>
        <v>0</v>
      </c>
      <c r="AD8">
        <f>ASIN(SQRT(processed!AD8/100))*57.296</f>
        <v>0</v>
      </c>
      <c r="AE8">
        <f>ASIN(SQRT(processed!AE8/100))*57.296</f>
        <v>0</v>
      </c>
      <c r="AF8">
        <f>ASIN(SQRT(processed!AF8/100))*57.296</f>
        <v>0</v>
      </c>
      <c r="AG8">
        <f>ASIN(SQRT(processed!AG8/100))*57.296</f>
        <v>2.5623551021884006E-2</v>
      </c>
      <c r="AH8">
        <f>ASIN(SQRT(processed!AH8/100))*57.296</f>
        <v>8.8762617026791016E-2</v>
      </c>
      <c r="AI8">
        <f>ASIN(SQRT(processed!AI8/100))*57.296</f>
        <v>14.026124055331609</v>
      </c>
      <c r="AJ8">
        <f>ASIN(SQRT(processed!AJ8/100))*57.296</f>
        <v>0.2806930513848504</v>
      </c>
      <c r="AK8">
        <f>ASIN(SQRT(processed!AK8/100))*57.296</f>
        <v>0.52231299455033731</v>
      </c>
      <c r="AL8">
        <f>ASIN(SQRT(processed!AL8/100))*57.296</f>
        <v>0.13679245507108376</v>
      </c>
      <c r="AM8">
        <f>ASIN(SQRT(processed!AM8/100))*57.296</f>
        <v>0.27952104090935298</v>
      </c>
      <c r="AN8">
        <f>ASIN(SQRT(processed!AN8/100))*57.296</f>
        <v>0.15670239855589829</v>
      </c>
      <c r="AO8">
        <f>ASIN(SQRT(processed!AO8/100))*57.296</f>
        <v>8.4012457604227847E-2</v>
      </c>
      <c r="AP8">
        <f>ASIN(SQRT(processed!AP8/100))*57.296</f>
        <v>0.16407099935918312</v>
      </c>
      <c r="AQ8">
        <f>ASIN(SQRT(processed!AQ8/100))*57.296</f>
        <v>7.6442421099747929E-2</v>
      </c>
      <c r="AR8">
        <f>ASIN(SQRT(processed!AR8/100))*57.296</f>
        <v>0.20338105145321816</v>
      </c>
      <c r="AS8">
        <f>ASIN(SQRT(processed!AS8/100))*57.296</f>
        <v>9.203104287813331E-2</v>
      </c>
      <c r="AT8">
        <f>ASIN(SQRT(processed!AT8/100))*57.296</f>
        <v>0.15554590463235979</v>
      </c>
      <c r="AU8">
        <f>ASIN(SQRT(processed!AU8/100))*57.296</f>
        <v>5.9267453817071374E-2</v>
      </c>
      <c r="AV8">
        <f>ASIN(SQRT(processed!AV8/100))*57.296</f>
        <v>0.14973907634379835</v>
      </c>
      <c r="AW8">
        <f>ASIN(SQRT(processed!AW8/100))*57.296</f>
        <v>5.8430694538152479E-2</v>
      </c>
      <c r="AX8">
        <f>ASIN(SQRT(processed!AX8/100))*57.296</f>
        <v>8.8762617026791016E-2</v>
      </c>
      <c r="AY8">
        <f>ASIN(SQRT(processed!AY8/100))*57.296</f>
        <v>3.3409023869883835E-2</v>
      </c>
      <c r="AZ8">
        <f>ASIN(SQRT(processed!AZ8/100))*57.296</f>
        <v>0.71334787632920171</v>
      </c>
      <c r="BA8">
        <f>ASIN(SQRT(processed!BA8/100))*57.296</f>
        <v>1.6205756270022523E-2</v>
      </c>
      <c r="BB8">
        <f>ASIN(SQRT(processed!BB8/100))*57.296</f>
        <v>0.51247783654802104</v>
      </c>
      <c r="BC8">
        <f>ASIN(SQRT(processed!BC8/100))*57.296</f>
        <v>0</v>
      </c>
      <c r="BD8">
        <f>ASIN(SQRT(processed!BD8/100))*57.296</f>
        <v>0.15309955429153493</v>
      </c>
      <c r="BE8">
        <f>ASIN(SQRT(processed!BE8/100))*57.296</f>
        <v>7.814135007488146E-2</v>
      </c>
    </row>
    <row r="9" spans="1:57" x14ac:dyDescent="0.2">
      <c r="A9" t="str">
        <f>processed!A9</f>
        <v xml:space="preserve">JC-7b </v>
      </c>
      <c r="B9">
        <f>ASIN(SQRT(processed!B9/100))*57.296</f>
        <v>2.1230716635306086</v>
      </c>
      <c r="C9">
        <f>ASIN(SQRT(processed!C9/100))*57.296</f>
        <v>1.1863921956082617</v>
      </c>
      <c r="D9">
        <f>ASIN(SQRT(processed!D9/100))*57.296</f>
        <v>1.163998207936211</v>
      </c>
      <c r="E9">
        <f>ASIN(SQRT(processed!E9/100))*57.296</f>
        <v>3.0254909823317608</v>
      </c>
      <c r="F9">
        <f>ASIN(SQRT(processed!F9/100))*57.296</f>
        <v>0.28491327581240194</v>
      </c>
      <c r="G9">
        <f>ASIN(SQRT(processed!G9/100))*57.296</f>
        <v>0.14531415305780118</v>
      </c>
      <c r="H9">
        <f>ASIN(SQRT(processed!H9/100))*57.296</f>
        <v>0.17095292999844569</v>
      </c>
      <c r="I9">
        <f>ASIN(SQRT(processed!I9/100))*57.296</f>
        <v>1.2183516971888626</v>
      </c>
      <c r="J9">
        <f>ASIN(SQRT(processed!J9/100))*57.296</f>
        <v>0.25677123900952153</v>
      </c>
      <c r="K9">
        <f>ASIN(SQRT(processed!K9/100))*57.296</f>
        <v>0.16927477911654409</v>
      </c>
      <c r="L9">
        <f>ASIN(SQRT(processed!L9/100))*57.296</f>
        <v>0</v>
      </c>
      <c r="M9">
        <f>ASIN(SQRT(processed!M9/100))*57.296</f>
        <v>0.21438250186042165</v>
      </c>
      <c r="N9">
        <f>ASIN(SQRT(processed!N9/100))*57.296</f>
        <v>0.19847956310140866</v>
      </c>
      <c r="O9">
        <f>ASIN(SQRT(processed!O9/100))*57.296</f>
        <v>0.52825050295408182</v>
      </c>
      <c r="P9">
        <f>ASIN(SQRT(processed!P9/100))*57.296</f>
        <v>0.36237413748897812</v>
      </c>
      <c r="Q9">
        <f>ASIN(SQRT(processed!Q9/100))*57.296</f>
        <v>1.8121607205751069</v>
      </c>
      <c r="R9">
        <f>ASIN(SQRT(processed!R9/100))*57.296</f>
        <v>0.78979586884878894</v>
      </c>
      <c r="S9">
        <f>ASIN(SQRT(processed!S9/100))*57.296</f>
        <v>1.1021785400007884</v>
      </c>
      <c r="T9">
        <f>ASIN(SQRT(processed!T9/100))*57.296</f>
        <v>1.7662610568826163</v>
      </c>
      <c r="U9">
        <f>ASIN(SQRT(processed!U9/100))*57.296</f>
        <v>0.37571769036466113</v>
      </c>
      <c r="V9">
        <f>ASIN(SQRT(processed!V9/100))*57.296</f>
        <v>6.7793557268998092E-2</v>
      </c>
      <c r="W9">
        <f>ASIN(SQRT(processed!W9/100))*57.296</f>
        <v>0.20658411347954592</v>
      </c>
      <c r="X9">
        <f>ASIN(SQRT(processed!X9/100))*57.296</f>
        <v>0.43257942337416538</v>
      </c>
      <c r="Y9">
        <f>ASIN(SQRT(processed!Y9/100))*57.296</f>
        <v>0.49288490754179343</v>
      </c>
      <c r="Z9">
        <f>ASIN(SQRT(processed!Z9/100))*57.296</f>
        <v>0.45765610609067064</v>
      </c>
      <c r="AA9">
        <f>ASIN(SQRT(processed!AA9/100))*57.296</f>
        <v>0.40514727762378894</v>
      </c>
      <c r="AB9">
        <f>ASIN(SQRT(processed!AB9/100))*57.296</f>
        <v>0.11169053649345081</v>
      </c>
      <c r="AC9">
        <f>ASIN(SQRT(processed!AC9/100))*57.296</f>
        <v>0.11459207639480419</v>
      </c>
      <c r="AD9">
        <f>ASIN(SQRT(processed!AD9/100))*57.296</f>
        <v>0</v>
      </c>
      <c r="AE9">
        <f>ASIN(SQRT(processed!AE9/100))*57.296</f>
        <v>0</v>
      </c>
      <c r="AF9">
        <f>ASIN(SQRT(processed!AF9/100))*57.296</f>
        <v>8.1028807279346582E-2</v>
      </c>
      <c r="AG9">
        <f>ASIN(SQRT(processed!AG9/100))*57.296</f>
        <v>4.7937278472979995E-2</v>
      </c>
      <c r="AH9">
        <f>ASIN(SQRT(processed!AH9/100))*57.296</f>
        <v>9.9239632690324903E-2</v>
      </c>
      <c r="AI9">
        <f>ASIN(SQRT(processed!AI9/100))*57.296</f>
        <v>12.932841209092571</v>
      </c>
      <c r="AJ9">
        <f>ASIN(SQRT(processed!AJ9/100))*57.296</f>
        <v>0.29215468806378675</v>
      </c>
      <c r="AK9">
        <f>ASIN(SQRT(processed!AK9/100))*57.296</f>
        <v>0.51535253941338222</v>
      </c>
      <c r="AL9">
        <f>ASIN(SQRT(processed!AL9/100))*57.296</f>
        <v>0.14092966802703624</v>
      </c>
      <c r="AM9">
        <f>ASIN(SQRT(processed!AM9/100))*57.296</f>
        <v>0.27952104090935298</v>
      </c>
      <c r="AN9">
        <f>ASIN(SQRT(processed!AN9/100))*57.296</f>
        <v>0.14022910055598656</v>
      </c>
      <c r="AO9">
        <f>ASIN(SQRT(processed!AO9/100))*57.296</f>
        <v>7.4924263514157374E-2</v>
      </c>
      <c r="AP9">
        <f>ASIN(SQRT(processed!AP9/100))*57.296</f>
        <v>0.16236135142564326</v>
      </c>
      <c r="AQ9">
        <f>ASIN(SQRT(processed!AQ9/100))*57.296</f>
        <v>7.6011755892074026E-2</v>
      </c>
      <c r="AR9">
        <f>ASIN(SQRT(processed!AR9/100))*57.296</f>
        <v>0.20737714907825122</v>
      </c>
      <c r="AS9">
        <f>ASIN(SQRT(processed!AS9/100))*57.296</f>
        <v>9.6896374403398003E-2</v>
      </c>
      <c r="AT9">
        <f>ASIN(SQRT(processed!AT9/100))*57.296</f>
        <v>0.16615863289957211</v>
      </c>
      <c r="AU9">
        <f>ASIN(SQRT(processed!AU9/100))*57.296</f>
        <v>6.4314613995853684E-2</v>
      </c>
      <c r="AV9">
        <f>ASIN(SQRT(processed!AV9/100))*57.296</f>
        <v>0.1632686891989503</v>
      </c>
      <c r="AW9">
        <f>ASIN(SQRT(processed!AW9/100))*57.296</f>
        <v>6.1443126593480675E-2</v>
      </c>
      <c r="AX9">
        <f>ASIN(SQRT(processed!AX9/100))*57.296</f>
        <v>8.4983732864048089E-2</v>
      </c>
      <c r="AY9">
        <f>ASIN(SQRT(processed!AY9/100))*57.296</f>
        <v>3.8435328134298362E-2</v>
      </c>
      <c r="AZ9">
        <f>ASIN(SQRT(processed!AZ9/100))*57.296</f>
        <v>0.10871158171722003</v>
      </c>
      <c r="BA9">
        <f>ASIN(SQRT(processed!BA9/100))*57.296</f>
        <v>0</v>
      </c>
      <c r="BB9">
        <f>ASIN(SQRT(processed!BB9/100))*57.296</f>
        <v>0.32411684971778704</v>
      </c>
      <c r="BC9">
        <f>ASIN(SQRT(processed!BC9/100))*57.296</f>
        <v>0</v>
      </c>
      <c r="BD9">
        <f>ASIN(SQRT(processed!BD9/100))*57.296</f>
        <v>0.14358351474026076</v>
      </c>
      <c r="BE9">
        <f>ASIN(SQRT(processed!BE9/100))*57.296</f>
        <v>8.9865301409924769E-2</v>
      </c>
    </row>
    <row r="10" spans="1:57" x14ac:dyDescent="0.2">
      <c r="A10" t="str">
        <f>processed!A10</f>
        <v>K130712-A</v>
      </c>
      <c r="B10">
        <f>ASIN(SQRT(processed!B10/100))*57.296</f>
        <v>0.89674840862564431</v>
      </c>
      <c r="C10">
        <f>ASIN(SQRT(processed!C10/100))*57.296</f>
        <v>0.69874491791432192</v>
      </c>
      <c r="D10">
        <f>ASIN(SQRT(processed!D10/100))*57.296</f>
        <v>0.36806576533788976</v>
      </c>
      <c r="E10">
        <f>ASIN(SQRT(processed!E10/100))*57.296</f>
        <v>4.2103611676563668</v>
      </c>
      <c r="F10">
        <f>ASIN(SQRT(processed!F10/100))*57.296</f>
        <v>0.14757601900179976</v>
      </c>
      <c r="G10">
        <f>ASIN(SQRT(processed!G10/100))*57.296</f>
        <v>0.27825621404286788</v>
      </c>
      <c r="H10">
        <f>ASIN(SQRT(processed!H10/100))*57.296</f>
        <v>0.23667393652435312</v>
      </c>
      <c r="I10">
        <f>ASIN(SQRT(processed!I10/100))*57.296</f>
        <v>0.76768024204393737</v>
      </c>
      <c r="J10">
        <f>ASIN(SQRT(processed!J10/100))*57.296</f>
        <v>0.11223098749879559</v>
      </c>
      <c r="K10">
        <f>ASIN(SQRT(processed!K10/100))*57.296</f>
        <v>0.23332948627577327</v>
      </c>
      <c r="L10">
        <f>ASIN(SQRT(processed!L10/100))*57.296</f>
        <v>0.25623635580368204</v>
      </c>
      <c r="M10">
        <f>ASIN(SQRT(processed!M10/100))*57.296</f>
        <v>0.23623812926997975</v>
      </c>
      <c r="N10">
        <f>ASIN(SQRT(processed!N10/100))*57.296</f>
        <v>1.0361481403786421</v>
      </c>
      <c r="O10">
        <f>ASIN(SQRT(processed!O10/100))*57.296</f>
        <v>0.36687591332248359</v>
      </c>
      <c r="P10">
        <f>ASIN(SQRT(processed!P10/100))*57.296</f>
        <v>1.2019391884931772</v>
      </c>
      <c r="Q10">
        <f>ASIN(SQRT(processed!Q10/100))*57.296</f>
        <v>1.8121607205751069</v>
      </c>
      <c r="R10">
        <f>ASIN(SQRT(processed!R10/100))*57.296</f>
        <v>0.9415117209135252</v>
      </c>
      <c r="S10">
        <f>ASIN(SQRT(processed!S10/100))*57.296</f>
        <v>0.74706961000889716</v>
      </c>
      <c r="T10">
        <f>ASIN(SQRT(processed!T10/100))*57.296</f>
        <v>4.5921745149114761</v>
      </c>
      <c r="U10">
        <f>ASIN(SQRT(processed!U10/100))*57.296</f>
        <v>0.40514727762378894</v>
      </c>
      <c r="V10">
        <f>ASIN(SQRT(processed!V10/100))*57.296</f>
        <v>7.0172999694509852E-2</v>
      </c>
      <c r="W10">
        <f>ASIN(SQRT(processed!W10/100))*57.296</f>
        <v>0.16205777661698295</v>
      </c>
      <c r="X10">
        <f>ASIN(SQRT(processed!X10/100))*57.296</f>
        <v>0.30854989412632072</v>
      </c>
      <c r="Y10">
        <f>ASIN(SQRT(processed!Y10/100))*57.296</f>
        <v>2.6730771394007893</v>
      </c>
      <c r="Z10">
        <f>ASIN(SQRT(processed!Z10/100))*57.296</f>
        <v>0.42569430300132183</v>
      </c>
      <c r="AA10">
        <f>ASIN(SQRT(processed!AA10/100))*57.296</f>
        <v>0.46548002480804734</v>
      </c>
      <c r="AB10">
        <f>ASIN(SQRT(processed!AB10/100))*57.296</f>
        <v>6.7793557268998092E-2</v>
      </c>
      <c r="AC10">
        <f>ASIN(SQRT(processed!AC10/100))*57.296</f>
        <v>0</v>
      </c>
      <c r="AD10">
        <f>ASIN(SQRT(processed!AD10/100))*57.296</f>
        <v>0</v>
      </c>
      <c r="AE10">
        <f>ASIN(SQRT(processed!AE10/100))*57.296</f>
        <v>0</v>
      </c>
      <c r="AF10">
        <f>ASIN(SQRT(processed!AF10/100))*57.296</f>
        <v>0</v>
      </c>
      <c r="AG10">
        <f>ASIN(SQRT(processed!AG10/100))*57.296</f>
        <v>7.0172999694509852E-2</v>
      </c>
      <c r="AH10">
        <f>ASIN(SQRT(processed!AH10/100))*57.296</f>
        <v>4.4381295198990305E-2</v>
      </c>
      <c r="AI10">
        <f>ASIN(SQRT(processed!AI10/100))*57.296</f>
        <v>8.6366131313844807</v>
      </c>
      <c r="AJ10">
        <f>ASIN(SQRT(processed!AJ10/100))*57.296</f>
        <v>0.30587839069828138</v>
      </c>
      <c r="AK10">
        <f>ASIN(SQRT(processed!AK10/100))*57.296</f>
        <v>1.0765574498899464</v>
      </c>
      <c r="AL10">
        <f>ASIN(SQRT(processed!AL10/100))*57.296</f>
        <v>0.20658411347954592</v>
      </c>
      <c r="AM10">
        <f>ASIN(SQRT(processed!AM10/100))*57.296</f>
        <v>0.45657882141498912</v>
      </c>
      <c r="AN10">
        <f>ASIN(SQRT(processed!AN10/100))*57.296</f>
        <v>0.30372427047368733</v>
      </c>
      <c r="AO10">
        <f>ASIN(SQRT(processed!AO10/100))*57.296</f>
        <v>0.15126595626474948</v>
      </c>
      <c r="AP10">
        <f>ASIN(SQRT(processed!AP10/100))*57.296</f>
        <v>0.3004641359618051</v>
      </c>
      <c r="AQ10">
        <f>ASIN(SQRT(processed!AQ10/100))*57.296</f>
        <v>0.11544831916761195</v>
      </c>
      <c r="AR10">
        <f>ASIN(SQRT(processed!AR10/100))*57.296</f>
        <v>0.26813156700176216</v>
      </c>
      <c r="AS10">
        <f>ASIN(SQRT(processed!AS10/100))*57.296</f>
        <v>0.10471231925986807</v>
      </c>
      <c r="AT10">
        <f>ASIN(SQRT(processed!AT10/100))*57.296</f>
        <v>0.16665183404596484</v>
      </c>
      <c r="AU10">
        <f>ASIN(SQRT(processed!AU10/100))*57.296</f>
        <v>6.1443126593480675E-2</v>
      </c>
      <c r="AV10">
        <f>ASIN(SQRT(processed!AV10/100))*57.296</f>
        <v>0.15929957243566598</v>
      </c>
      <c r="AW10">
        <f>ASIN(SQRT(processed!AW10/100))*57.296</f>
        <v>6.223939934280006E-2</v>
      </c>
      <c r="AX10">
        <f>ASIN(SQRT(processed!AX10/100))*57.296</f>
        <v>7.6870673564510619E-2</v>
      </c>
      <c r="AY10">
        <f>ASIN(SQRT(processed!AY10/100))*57.296</f>
        <v>0</v>
      </c>
      <c r="AZ10">
        <f>ASIN(SQRT(processed!AZ10/100))*57.296</f>
        <v>0.41869598610492981</v>
      </c>
      <c r="BA10">
        <f>ASIN(SQRT(processed!BA10/100))*57.296</f>
        <v>0</v>
      </c>
      <c r="BB10">
        <f>ASIN(SQRT(processed!BB10/100))*57.296</f>
        <v>0.21438250186042165</v>
      </c>
      <c r="BC10">
        <f>ASIN(SQRT(processed!BC10/100))*57.296</f>
        <v>0</v>
      </c>
      <c r="BD10">
        <f>ASIN(SQRT(processed!BD10/100))*57.296</f>
        <v>8.1835084472303032E-2</v>
      </c>
      <c r="BE10">
        <f>ASIN(SQRT(processed!BE10/100))*57.296</f>
        <v>0.17073848728116672</v>
      </c>
    </row>
    <row r="11" spans="1:57" x14ac:dyDescent="0.2">
      <c r="A11" t="str">
        <f>processed!A11</f>
        <v>K130712-B</v>
      </c>
      <c r="B11">
        <f>ASIN(SQRT(processed!B11/100))*57.296</f>
        <v>1.4065569507802049</v>
      </c>
      <c r="C11">
        <f>ASIN(SQRT(processed!C11/100))*57.296</f>
        <v>0.89984052631130396</v>
      </c>
      <c r="D11">
        <f>ASIN(SQRT(processed!D11/100))*57.296</f>
        <v>0.6960626685248924</v>
      </c>
      <c r="E11">
        <f>ASIN(SQRT(processed!E11/100))*57.296</f>
        <v>3.9837079361870851</v>
      </c>
      <c r="F11">
        <f>ASIN(SQRT(processed!F11/100))*57.296</f>
        <v>0.19395304300538613</v>
      </c>
      <c r="G11">
        <f>ASIN(SQRT(processed!G11/100))*57.296</f>
        <v>0.16779439073161276</v>
      </c>
      <c r="H11">
        <f>ASIN(SQRT(processed!H11/100))*57.296</f>
        <v>0.1480495253137025</v>
      </c>
      <c r="I11">
        <f>ASIN(SQRT(processed!I11/100))*57.296</f>
        <v>0.68104401531590042</v>
      </c>
      <c r="J11">
        <f>ASIN(SQRT(processed!J11/100))*57.296</f>
        <v>0.20949608851929316</v>
      </c>
      <c r="K11">
        <f>ASIN(SQRT(processed!K11/100))*57.296</f>
        <v>0.23332948627577327</v>
      </c>
      <c r="L11">
        <f>ASIN(SQRT(processed!L11/100))*57.296</f>
        <v>0.44381734585751015</v>
      </c>
      <c r="M11">
        <f>ASIN(SQRT(processed!M11/100))*57.296</f>
        <v>0.20658411347954592</v>
      </c>
      <c r="N11">
        <f>ASIN(SQRT(processed!N11/100))*57.296</f>
        <v>0.83427183180797126</v>
      </c>
      <c r="O11">
        <f>ASIN(SQRT(processed!O11/100))*57.296</f>
        <v>0.42492240369936768</v>
      </c>
      <c r="P11">
        <f>ASIN(SQRT(processed!P11/100))*57.296</f>
        <v>0.62765878669888819</v>
      </c>
      <c r="Q11">
        <f>ASIN(SQRT(processed!Q11/100))*57.296</f>
        <v>1.7801550641758306</v>
      </c>
      <c r="R11">
        <f>ASIN(SQRT(processed!R11/100))*57.296</f>
        <v>0.70174736594233744</v>
      </c>
      <c r="S11">
        <f>ASIN(SQRT(processed!S11/100))*57.296</f>
        <v>0.78979586884878894</v>
      </c>
      <c r="T11">
        <f>ASIN(SQRT(processed!T11/100))*57.296</f>
        <v>3.3819418696173091</v>
      </c>
      <c r="U11">
        <f>ASIN(SQRT(processed!U11/100))*57.296</f>
        <v>0.40917876131152103</v>
      </c>
      <c r="V11">
        <f>ASIN(SQRT(processed!V11/100))*57.296</f>
        <v>7.247436365330874E-2</v>
      </c>
      <c r="W11">
        <f>ASIN(SQRT(processed!W11/100))*57.296</f>
        <v>0.16205777661698295</v>
      </c>
      <c r="X11">
        <f>ASIN(SQRT(processed!X11/100))*57.296</f>
        <v>0.28648119368009561</v>
      </c>
      <c r="Y11">
        <f>ASIN(SQRT(processed!Y11/100))*57.296</f>
        <v>1.798513662711182</v>
      </c>
      <c r="Z11">
        <f>ASIN(SQRT(processed!Z11/100))*57.296</f>
        <v>0.52042392006128513</v>
      </c>
      <c r="AA11">
        <f>ASIN(SQRT(processed!AA11/100))*57.296</f>
        <v>0.45477767660711421</v>
      </c>
      <c r="AB11">
        <f>ASIN(SQRT(processed!AB11/100))*57.296</f>
        <v>0.104083410058951</v>
      </c>
      <c r="AC11">
        <f>ASIN(SQRT(processed!AC11/100))*57.296</f>
        <v>0</v>
      </c>
      <c r="AD11">
        <f>ASIN(SQRT(processed!AD11/100))*57.296</f>
        <v>4.051439351106436E-2</v>
      </c>
      <c r="AE11">
        <f>ASIN(SQRT(processed!AE11/100))*57.296</f>
        <v>0</v>
      </c>
      <c r="AF11">
        <f>ASIN(SQRT(processed!AF11/100))*57.296</f>
        <v>5.729600954933764E-2</v>
      </c>
      <c r="AG11">
        <f>ASIN(SQRT(processed!AG11/100))*57.296</f>
        <v>4.7937278472979995E-2</v>
      </c>
      <c r="AH11">
        <f>ASIN(SQRT(processed!AH11/100))*57.296</f>
        <v>7.4704865368086903E-2</v>
      </c>
      <c r="AI11">
        <f>ASIN(SQRT(processed!AI11/100))*57.296</f>
        <v>7.0537909952108508</v>
      </c>
      <c r="AJ11">
        <f>ASIN(SQRT(processed!AJ11/100))*57.296</f>
        <v>0.29606145351528912</v>
      </c>
      <c r="AK11">
        <f>ASIN(SQRT(processed!AK11/100))*57.296</f>
        <v>0.84015438236362139</v>
      </c>
      <c r="AL11">
        <f>ASIN(SQRT(processed!AL11/100))*57.296</f>
        <v>0.18388388112422049</v>
      </c>
      <c r="AM11">
        <f>ASIN(SQRT(processed!AM11/100))*57.296</f>
        <v>0.42876800516341196</v>
      </c>
      <c r="AN11">
        <f>ASIN(SQRT(processed!AN11/100))*57.296</f>
        <v>0.323610015476611</v>
      </c>
      <c r="AO11">
        <f>ASIN(SQRT(processed!AO11/100))*57.296</f>
        <v>0.16397092527398835</v>
      </c>
      <c r="AP11">
        <f>ASIN(SQRT(processed!AP11/100))*57.296</f>
        <v>0.34425520684232808</v>
      </c>
      <c r="AQ11">
        <f>ASIN(SQRT(processed!AQ11/100))*57.296</f>
        <v>0.14092966802703624</v>
      </c>
      <c r="AR11">
        <f>ASIN(SQRT(processed!AR11/100))*57.296</f>
        <v>0.32411684971778704</v>
      </c>
      <c r="AS11">
        <f>ASIN(SQRT(processed!AS11/100))*57.296</f>
        <v>0.12683020615005069</v>
      </c>
      <c r="AT11">
        <f>ASIN(SQRT(processed!AT11/100))*57.296</f>
        <v>0.20176045275419022</v>
      </c>
      <c r="AU11">
        <f>ASIN(SQRT(processed!AU11/100))*57.296</f>
        <v>7.6011755892074026E-2</v>
      </c>
      <c r="AV11">
        <f>ASIN(SQRT(processed!AV11/100))*57.296</f>
        <v>0.19089150259844631</v>
      </c>
      <c r="AW11">
        <f>ASIN(SQRT(processed!AW11/100))*57.296</f>
        <v>7.3598064822197024E-2</v>
      </c>
      <c r="AX11">
        <f>ASIN(SQRT(processed!AX11/100))*57.296</f>
        <v>8.6893719597756408E-2</v>
      </c>
      <c r="AY11">
        <f>ASIN(SQRT(processed!AY11/100))*57.296</f>
        <v>1.1459200076394668E-2</v>
      </c>
      <c r="AZ11">
        <f>ASIN(SQRT(processed!AZ11/100))*57.296</f>
        <v>0.13437115386117127</v>
      </c>
      <c r="BA11">
        <f>ASIN(SQRT(processed!BA11/100))*57.296</f>
        <v>0</v>
      </c>
      <c r="BB11">
        <f>ASIN(SQRT(processed!BB11/100))*57.296</f>
        <v>0.5899088465939637</v>
      </c>
      <c r="BC11">
        <f>ASIN(SQRT(processed!BC11/100))*57.296</f>
        <v>0</v>
      </c>
      <c r="BD11">
        <f>ASIN(SQRT(processed!BD11/100))*57.296</f>
        <v>0.1337589802968876</v>
      </c>
      <c r="BE11">
        <f>ASIN(SQRT(processed!BE11/100))*57.296</f>
        <v>0.1253985189223133</v>
      </c>
    </row>
    <row r="12" spans="1:57" x14ac:dyDescent="0.2">
      <c r="A12" t="str">
        <f>processed!A12</f>
        <v>K130712-B2</v>
      </c>
      <c r="B12">
        <f>ASIN(SQRT(processed!B12/100))*57.296</f>
        <v>1.7459993611807729</v>
      </c>
      <c r="C12">
        <f>ASIN(SQRT(processed!C12/100))*57.296</f>
        <v>1.0108016169043454</v>
      </c>
      <c r="D12">
        <f>ASIN(SQRT(processed!D12/100))*57.296</f>
        <v>0.71558322913601558</v>
      </c>
      <c r="E12">
        <f>ASIN(SQRT(processed!E12/100))*57.296</f>
        <v>3.7315117698605542</v>
      </c>
      <c r="F12">
        <f>ASIN(SQRT(processed!F12/100))*57.296</f>
        <v>0.18878001063812422</v>
      </c>
      <c r="G12">
        <f>ASIN(SQRT(processed!G12/100))*57.296</f>
        <v>0.16065087907959122</v>
      </c>
      <c r="H12">
        <f>ASIN(SQRT(processed!H12/100))*57.296</f>
        <v>0.13056737627935711</v>
      </c>
      <c r="I12">
        <f>ASIN(SQRT(processed!I12/100))*57.296</f>
        <v>0.60464567907445321</v>
      </c>
      <c r="J12">
        <f>ASIN(SQRT(processed!J12/100))*57.296</f>
        <v>0.24419971265968116</v>
      </c>
      <c r="K12">
        <f>ASIN(SQRT(processed!K12/100))*57.296</f>
        <v>0.22070753418259675</v>
      </c>
      <c r="L12">
        <f>ASIN(SQRT(processed!L12/100))*57.296</f>
        <v>0.36237413748897812</v>
      </c>
      <c r="M12">
        <f>ASIN(SQRT(processed!M12/100))*57.296</f>
        <v>0.21438250186042165</v>
      </c>
      <c r="N12">
        <f>ASIN(SQRT(processed!N12/100))*57.296</f>
        <v>0.72021851903873269</v>
      </c>
      <c r="O12">
        <f>ASIN(SQRT(processed!O12/100))*57.296</f>
        <v>0.39696150801712021</v>
      </c>
      <c r="P12">
        <f>ASIN(SQRT(processed!P12/100))*57.296</f>
        <v>0.67795123399460455</v>
      </c>
      <c r="Q12">
        <f>ASIN(SQRT(processed!Q12/100))*57.296</f>
        <v>1.601424127667658</v>
      </c>
      <c r="R12">
        <f>ASIN(SQRT(processed!R12/100))*57.296</f>
        <v>0.72476277115149035</v>
      </c>
      <c r="S12">
        <f>ASIN(SQRT(processed!S12/100))*57.296</f>
        <v>0.81031481472186451</v>
      </c>
      <c r="T12">
        <f>ASIN(SQRT(processed!T12/100))*57.296</f>
        <v>2.9340315104354309</v>
      </c>
      <c r="U12">
        <f>ASIN(SQRT(processed!U12/100))*57.296</f>
        <v>0.40514727762378894</v>
      </c>
      <c r="V12">
        <f>ASIN(SQRT(processed!V12/100))*57.296</f>
        <v>6.0092562781730273E-2</v>
      </c>
      <c r="W12">
        <f>ASIN(SQRT(processed!W12/100))*57.296</f>
        <v>0.19002968237703988</v>
      </c>
      <c r="X12">
        <f>ASIN(SQRT(processed!X12/100))*57.296</f>
        <v>0.27478301630148577</v>
      </c>
      <c r="Y12">
        <f>ASIN(SQRT(processed!Y12/100))*57.296</f>
        <v>1.6075654038929301</v>
      </c>
      <c r="Z12">
        <f>ASIN(SQRT(processed!Z12/100))*57.296</f>
        <v>0.49554205436652354</v>
      </c>
      <c r="AA12">
        <f>ASIN(SQRT(processed!AA12/100))*57.296</f>
        <v>0.57009740883572346</v>
      </c>
      <c r="AB12">
        <f>ASIN(SQRT(processed!AB12/100))*57.296</f>
        <v>0.12288632384672622</v>
      </c>
      <c r="AC12">
        <f>ASIN(SQRT(processed!AC12/100))*57.296</f>
        <v>0</v>
      </c>
      <c r="AD12">
        <f>ASIN(SQRT(processed!AD12/100))*57.296</f>
        <v>4.7937278472979995E-2</v>
      </c>
      <c r="AE12">
        <f>ASIN(SQRT(processed!AE12/100))*57.296</f>
        <v>0</v>
      </c>
      <c r="AF12">
        <f>ASIN(SQRT(processed!AF12/100))*57.296</f>
        <v>0</v>
      </c>
      <c r="AG12">
        <f>ASIN(SQRT(processed!AG12/100))*57.296</f>
        <v>4.4381295198990305E-2</v>
      </c>
      <c r="AH12">
        <f>ASIN(SQRT(processed!AH12/100))*57.296</f>
        <v>7.4704865368086903E-2</v>
      </c>
      <c r="AI12">
        <f>ASIN(SQRT(processed!AI12/100))*57.296</f>
        <v>7.2965234554939338</v>
      </c>
      <c r="AJ12">
        <f>ASIN(SQRT(processed!AJ12/100))*57.296</f>
        <v>0.3004641359618051</v>
      </c>
      <c r="AK12">
        <f>ASIN(SQRT(processed!AK12/100))*57.296</f>
        <v>0.78143748434927296</v>
      </c>
      <c r="AL12">
        <f>ASIN(SQRT(processed!AL12/100))*57.296</f>
        <v>0.18566058443497774</v>
      </c>
      <c r="AM12">
        <f>ASIN(SQRT(processed!AM12/100))*57.296</f>
        <v>0.46583253548143894</v>
      </c>
      <c r="AN12">
        <f>ASIN(SQRT(processed!AN12/100))*57.296</f>
        <v>0.35873204609078413</v>
      </c>
      <c r="AO12">
        <f>ASIN(SQRT(processed!AO12/100))*57.296</f>
        <v>0.18388388112422049</v>
      </c>
      <c r="AP12">
        <f>ASIN(SQRT(processed!AP12/100))*57.296</f>
        <v>0.36237413748897812</v>
      </c>
      <c r="AQ12">
        <f>ASIN(SQRT(processed!AQ12/100))*57.296</f>
        <v>0.14708469625350873</v>
      </c>
      <c r="AR12">
        <f>ASIN(SQRT(processed!AR12/100))*57.296</f>
        <v>0.33653973500822976</v>
      </c>
      <c r="AS12">
        <f>ASIN(SQRT(processed!AS12/100))*57.296</f>
        <v>0.13002542768799838</v>
      </c>
      <c r="AT12">
        <f>ASIN(SQRT(processed!AT12/100))*57.296</f>
        <v>0.20737714907825122</v>
      </c>
      <c r="AU12">
        <f>ASIN(SQRT(processed!AU12/100))*57.296</f>
        <v>7.7720099576805368E-2</v>
      </c>
      <c r="AV12">
        <f>ASIN(SQRT(processed!AV12/100))*57.296</f>
        <v>0.19930484883153129</v>
      </c>
      <c r="AW12">
        <f>ASIN(SQRT(processed!AW12/100))*57.296</f>
        <v>7.6442421099747929E-2</v>
      </c>
      <c r="AX12">
        <f>ASIN(SQRT(processed!AX12/100))*57.296</f>
        <v>0.11459207639480419</v>
      </c>
      <c r="AY12">
        <f>ASIN(SQRT(processed!AY12/100))*57.296</f>
        <v>2.4974748177777711E-2</v>
      </c>
      <c r="AZ12">
        <f>ASIN(SQRT(processed!AZ12/100))*57.296</f>
        <v>0.14266603689510293</v>
      </c>
      <c r="BA12">
        <f>ASIN(SQRT(processed!BA12/100))*57.296</f>
        <v>2.2190645935196183E-2</v>
      </c>
      <c r="BB12">
        <f>ASIN(SQRT(processed!BB12/100))*57.296</f>
        <v>0.60637518783774391</v>
      </c>
      <c r="BC12">
        <f>ASIN(SQRT(processed!BC12/100))*57.296</f>
        <v>0</v>
      </c>
      <c r="BD12">
        <f>ASIN(SQRT(processed!BD12/100))*57.296</f>
        <v>0.14022910055598656</v>
      </c>
      <c r="BE12">
        <f>ASIN(SQRT(processed!BE12/100))*57.296</f>
        <v>0.1337589802968876</v>
      </c>
    </row>
    <row r="13" spans="1:57" x14ac:dyDescent="0.2">
      <c r="A13" t="str">
        <f>processed!A13</f>
        <v>DR150417-A</v>
      </c>
      <c r="B13">
        <f>ASIN(SQRT(processed!B13/100))*57.296</f>
        <v>0.4551543443361703</v>
      </c>
      <c r="C13">
        <f>ASIN(SQRT(processed!C13/100))*57.296</f>
        <v>0.64306123961494788</v>
      </c>
      <c r="D13">
        <f>ASIN(SQRT(processed!D13/100))*57.296</f>
        <v>0.26245725235057948</v>
      </c>
      <c r="E13">
        <f>ASIN(SQRT(processed!E13/100))*57.296</f>
        <v>4.3910488105942536</v>
      </c>
      <c r="F13">
        <f>ASIN(SQRT(processed!F13/100))*57.296</f>
        <v>6.29265690094757E-2</v>
      </c>
      <c r="G13">
        <f>ASIN(SQRT(processed!G13/100))*57.296</f>
        <v>0.21662183339131727</v>
      </c>
      <c r="H13">
        <f>ASIN(SQRT(processed!H13/100))*57.296</f>
        <v>0.26113543060504624</v>
      </c>
      <c r="I13">
        <f>ASIN(SQRT(processed!I13/100))*57.296</f>
        <v>0.689010095015404</v>
      </c>
      <c r="J13">
        <f>ASIN(SQRT(processed!J13/100))*57.296</f>
        <v>5.0581796739658964E-2</v>
      </c>
      <c r="K13">
        <f>ASIN(SQRT(processed!K13/100))*57.296</f>
        <v>0.27031075481751449</v>
      </c>
      <c r="L13">
        <f>ASIN(SQRT(processed!L13/100))*57.296</f>
        <v>0.78979586884878894</v>
      </c>
      <c r="M13">
        <f>ASIN(SQRT(processed!M13/100))*57.296</f>
        <v>0.12811785760386055</v>
      </c>
      <c r="N13">
        <f>ASIN(SQRT(processed!N13/100))*57.296</f>
        <v>0.20658411347954592</v>
      </c>
      <c r="O13">
        <f>ASIN(SQRT(processed!O13/100))*57.296</f>
        <v>0.32914227169546362</v>
      </c>
      <c r="P13">
        <f>ASIN(SQRT(processed!P13/100))*57.296</f>
        <v>0.31382468568492616</v>
      </c>
      <c r="Q13">
        <f>ASIN(SQRT(processed!Q13/100))*57.296</f>
        <v>1.8121607205751069</v>
      </c>
      <c r="R13">
        <f>ASIN(SQRT(processed!R13/100))*57.296</f>
        <v>1.0719725460970337</v>
      </c>
      <c r="S13">
        <f>ASIN(SQRT(processed!S13/100))*57.296</f>
        <v>1.3438335108144244</v>
      </c>
      <c r="T13">
        <f>ASIN(SQRT(processed!T13/100))*57.296</f>
        <v>1.8391514677483878</v>
      </c>
      <c r="U13">
        <f>ASIN(SQRT(processed!U13/100))*57.296</f>
        <v>0.40107527549355848</v>
      </c>
      <c r="V13">
        <f>ASIN(SQRT(processed!V13/100))*57.296</f>
        <v>6.5327505310778244E-2</v>
      </c>
      <c r="W13">
        <f>ASIN(SQRT(processed!W13/100))*57.296</f>
        <v>0.19847956310140866</v>
      </c>
      <c r="X13">
        <f>ASIN(SQRT(processed!X13/100))*57.296</f>
        <v>0.19002968237703988</v>
      </c>
      <c r="Y13">
        <f>ASIN(SQRT(processed!Y13/100))*57.296</f>
        <v>1.1315788988979256</v>
      </c>
      <c r="Z13">
        <f>ASIN(SQRT(processed!Z13/100))*57.296</f>
        <v>0.95191643328015851</v>
      </c>
      <c r="AA13">
        <f>ASIN(SQRT(processed!AA13/100))*57.296</f>
        <v>0.58431697256094117</v>
      </c>
      <c r="AB13">
        <f>ASIN(SQRT(processed!AB13/100))*57.296</f>
        <v>2.5623551021884006E-2</v>
      </c>
      <c r="AC13">
        <f>ASIN(SQRT(processed!AC13/100))*57.296</f>
        <v>0.19847956310140866</v>
      </c>
      <c r="AD13">
        <f>ASIN(SQRT(processed!AD13/100))*57.296</f>
        <v>0</v>
      </c>
      <c r="AE13">
        <f>ASIN(SQRT(processed!AE13/100))*57.296</f>
        <v>0</v>
      </c>
      <c r="AF13">
        <f>ASIN(SQRT(processed!AF13/100))*57.296</f>
        <v>0</v>
      </c>
      <c r="AG13">
        <f>ASIN(SQRT(processed!AG13/100))*57.296</f>
        <v>0</v>
      </c>
      <c r="AH13">
        <f>ASIN(SQRT(processed!AH13/100))*57.296</f>
        <v>0</v>
      </c>
      <c r="AI13">
        <f>ASIN(SQRT(processed!AI13/100))*57.296</f>
        <v>12.07767162491997</v>
      </c>
      <c r="AJ13">
        <f>ASIN(SQRT(processed!AJ13/100))*57.296</f>
        <v>0.19598285563727602</v>
      </c>
      <c r="AK13">
        <f>ASIN(SQRT(processed!AK13/100))*57.296</f>
        <v>0.42492240369936768</v>
      </c>
      <c r="AL13">
        <f>ASIN(SQRT(processed!AL13/100))*57.296</f>
        <v>0.19260357470695727</v>
      </c>
      <c r="AM13">
        <f>ASIN(SQRT(processed!AM13/100))*57.296</f>
        <v>0.51375746788992815</v>
      </c>
      <c r="AN13">
        <f>ASIN(SQRT(processed!AN13/100))*57.296</f>
        <v>0.36821571433006522</v>
      </c>
      <c r="AO13">
        <f>ASIN(SQRT(processed!AO13/100))*57.296</f>
        <v>0.21051942012426453</v>
      </c>
      <c r="AP13">
        <f>ASIN(SQRT(processed!AP13/100))*57.296</f>
        <v>0.47039113739080723</v>
      </c>
      <c r="AQ13">
        <f>ASIN(SQRT(processed!AQ13/100))*57.296</f>
        <v>0.1829890606905773</v>
      </c>
      <c r="AR13">
        <f>ASIN(SQRT(processed!AR13/100))*57.296</f>
        <v>0.4367335696476074</v>
      </c>
      <c r="AS13">
        <f>ASIN(SQRT(processed!AS13/100))*57.296</f>
        <v>0.19260357470695727</v>
      </c>
      <c r="AT13">
        <f>ASIN(SQRT(processed!AT13/100))*57.296</f>
        <v>0.32310238622524756</v>
      </c>
      <c r="AU13">
        <f>ASIN(SQRT(processed!AU13/100))*57.296</f>
        <v>0.12474232018719507</v>
      </c>
      <c r="AV13">
        <f>ASIN(SQRT(processed!AV13/100))*57.296</f>
        <v>0.3210638436106158</v>
      </c>
      <c r="AW13">
        <f>ASIN(SQRT(processed!AW13/100))*57.296</f>
        <v>0.13090611465056173</v>
      </c>
      <c r="AX13">
        <f>ASIN(SQRT(processed!AX13/100))*57.296</f>
        <v>0.104083410058951</v>
      </c>
      <c r="AY13">
        <f>ASIN(SQRT(processed!AY13/100))*57.296</f>
        <v>0</v>
      </c>
      <c r="AZ13">
        <f>ASIN(SQRT(processed!AZ13/100))*57.296</f>
        <v>0.11881159952644324</v>
      </c>
      <c r="BA13">
        <f>ASIN(SQRT(processed!BA13/100))*57.296</f>
        <v>0</v>
      </c>
      <c r="BB13">
        <f>ASIN(SQRT(processed!BB13/100))*57.296</f>
        <v>0</v>
      </c>
      <c r="BC13">
        <f>ASIN(SQRT(processed!BC13/100))*57.296</f>
        <v>0</v>
      </c>
      <c r="BD13">
        <f>ASIN(SQRT(processed!BD13/100))*57.296</f>
        <v>5.0602463638033751E-2</v>
      </c>
      <c r="BE13">
        <f>ASIN(SQRT(processed!BE13/100))*57.296</f>
        <v>0.15406144808141811</v>
      </c>
    </row>
    <row r="14" spans="1:57" x14ac:dyDescent="0.2">
      <c r="A14" t="str">
        <f>processed!A14</f>
        <v>DRBYC-646</v>
      </c>
      <c r="B14">
        <f>ASIN(SQRT(processed!B14/100))*57.296</f>
        <v>0.96357472470297467</v>
      </c>
      <c r="C14">
        <f>ASIN(SQRT(processed!C14/100))*57.296</f>
        <v>0.53866575946497408</v>
      </c>
      <c r="D14">
        <f>ASIN(SQRT(processed!D14/100))*57.296</f>
        <v>0.20886909938847922</v>
      </c>
      <c r="E14">
        <f>ASIN(SQRT(processed!E14/100))*57.296</f>
        <v>4.1683369957110106</v>
      </c>
      <c r="F14">
        <f>ASIN(SQRT(processed!F14/100))*57.296</f>
        <v>0</v>
      </c>
      <c r="G14">
        <f>ASIN(SQRT(processed!G14/100))*57.296</f>
        <v>0.19375236563201098</v>
      </c>
      <c r="H14">
        <f>ASIN(SQRT(processed!H14/100))*57.296</f>
        <v>0.26113543060504624</v>
      </c>
      <c r="I14">
        <f>ASIN(SQRT(processed!I14/100))*57.296</f>
        <v>0.54282378392524755</v>
      </c>
      <c r="J14">
        <f>ASIN(SQRT(processed!J14/100))*57.296</f>
        <v>3.1369496160733146E-2</v>
      </c>
      <c r="K14">
        <f>ASIN(SQRT(processed!K14/100))*57.296</f>
        <v>0.12553745389773865</v>
      </c>
      <c r="L14">
        <f>ASIN(SQRT(processed!L14/100))*57.296</f>
        <v>0</v>
      </c>
      <c r="M14">
        <f>ASIN(SQRT(processed!M14/100))*57.296</f>
        <v>8.1028807279346582E-2</v>
      </c>
      <c r="N14">
        <f>ASIN(SQRT(processed!N14/100))*57.296</f>
        <v>0.11459207639480419</v>
      </c>
      <c r="O14">
        <f>ASIN(SQRT(processed!O14/100))*57.296</f>
        <v>0</v>
      </c>
      <c r="P14">
        <f>ASIN(SQRT(processed!P14/100))*57.296</f>
        <v>0.47937832166097682</v>
      </c>
      <c r="Q14">
        <f>ASIN(SQRT(processed!Q14/100))*57.296</f>
        <v>1.8121607205751069</v>
      </c>
      <c r="R14">
        <f>ASIN(SQRT(processed!R14/100))*57.296</f>
        <v>0.36237413748897812</v>
      </c>
      <c r="S14">
        <f>ASIN(SQRT(processed!S14/100))*57.296</f>
        <v>1.3680532372334617</v>
      </c>
      <c r="T14">
        <f>ASIN(SQRT(processed!T14/100))*57.296</f>
        <v>1.087180402380963</v>
      </c>
      <c r="U14">
        <f>ASIN(SQRT(processed!U14/100))*57.296</f>
        <v>0.33896968459524457</v>
      </c>
      <c r="V14">
        <f>ASIN(SQRT(processed!V14/100))*57.296</f>
        <v>7.247436365330874E-2</v>
      </c>
      <c r="W14">
        <f>ASIN(SQRT(processed!W14/100))*57.296</f>
        <v>0</v>
      </c>
      <c r="X14">
        <f>ASIN(SQRT(processed!X14/100))*57.296</f>
        <v>0.1811861627948011</v>
      </c>
      <c r="Y14">
        <f>ASIN(SQRT(processed!Y14/100))*57.296</f>
        <v>0.33896968459524457</v>
      </c>
      <c r="Z14">
        <f>ASIN(SQRT(processed!Z14/100))*57.296</f>
        <v>0.46653675783828785</v>
      </c>
      <c r="AA14">
        <f>ASIN(SQRT(processed!AA14/100))*57.296</f>
        <v>0.79600707711412966</v>
      </c>
      <c r="AB14">
        <f>ASIN(SQRT(processed!AB14/100))*57.296</f>
        <v>0.11021112448335015</v>
      </c>
      <c r="AC14">
        <f>ASIN(SQRT(processed!AC14/100))*57.296</f>
        <v>0</v>
      </c>
      <c r="AD14">
        <f>ASIN(SQRT(processed!AD14/100))*57.296</f>
        <v>0</v>
      </c>
      <c r="AE14">
        <f>ASIN(SQRT(processed!AE14/100))*57.296</f>
        <v>0</v>
      </c>
      <c r="AF14">
        <f>ASIN(SQRT(processed!AF14/100))*57.296</f>
        <v>0.11459207639480419</v>
      </c>
      <c r="AG14">
        <f>ASIN(SQRT(processed!AG14/100))*57.296</f>
        <v>0</v>
      </c>
      <c r="AH14">
        <f>ASIN(SQRT(processed!AH14/100))*57.296</f>
        <v>0</v>
      </c>
      <c r="AI14">
        <f>ASIN(SQRT(processed!AI14/100))*57.296</f>
        <v>16.369714339795344</v>
      </c>
      <c r="AJ14">
        <f>ASIN(SQRT(processed!AJ14/100))*57.296</f>
        <v>0.29716823906953593</v>
      </c>
      <c r="AK14">
        <f>ASIN(SQRT(processed!AK14/100))*57.296</f>
        <v>0.44196420136682596</v>
      </c>
      <c r="AL14">
        <f>ASIN(SQRT(processed!AL14/100))*57.296</f>
        <v>0.16576301544051064</v>
      </c>
      <c r="AM14">
        <f>ASIN(SQRT(processed!AM14/100))*57.296</f>
        <v>0.36687591332248359</v>
      </c>
      <c r="AN14">
        <f>ASIN(SQRT(processed!AN14/100))*57.296</f>
        <v>0.24308707007411601</v>
      </c>
      <c r="AO14">
        <f>ASIN(SQRT(processed!AO14/100))*57.296</f>
        <v>0.14483555747132176</v>
      </c>
      <c r="AP14">
        <f>ASIN(SQRT(processed!AP14/100))*57.296</f>
        <v>0.26443299697478223</v>
      </c>
      <c r="AQ14">
        <f>ASIN(SQRT(processed!AQ14/100))*57.296</f>
        <v>0.10376752610124461</v>
      </c>
      <c r="AR14">
        <f>ASIN(SQRT(processed!AR14/100))*57.296</f>
        <v>0.2523635179593719</v>
      </c>
      <c r="AS14">
        <f>ASIN(SQRT(processed!AS14/100))*57.296</f>
        <v>0.10991285259717679</v>
      </c>
      <c r="AT14">
        <f>ASIN(SQRT(processed!AT14/100))*57.296</f>
        <v>0.18208984307044426</v>
      </c>
      <c r="AU14">
        <f>ASIN(SQRT(processed!AU14/100))*57.296</f>
        <v>6.7551003401093573E-2</v>
      </c>
      <c r="AV14">
        <f>ASIN(SQRT(processed!AV14/100))*57.296</f>
        <v>0.16645472894662866</v>
      </c>
      <c r="AW14">
        <f>ASIN(SQRT(processed!AW14/100))*57.296</f>
        <v>6.5327505310778244E-2</v>
      </c>
      <c r="AX14">
        <f>ASIN(SQRT(processed!AX14/100))*57.296</f>
        <v>0.12288632384672622</v>
      </c>
      <c r="AY14">
        <f>ASIN(SQRT(processed!AY14/100))*57.296</f>
        <v>0</v>
      </c>
      <c r="AZ14">
        <f>ASIN(SQRT(processed!AZ14/100))*57.296</f>
        <v>0.10088007001197674</v>
      </c>
      <c r="BA14">
        <f>ASIN(SQRT(processed!BA14/100))*57.296</f>
        <v>0</v>
      </c>
      <c r="BB14">
        <f>ASIN(SQRT(processed!BB14/100))*57.296</f>
        <v>0.46548002480804734</v>
      </c>
      <c r="BC14">
        <f>ASIN(SQRT(processed!BC14/100))*57.296</f>
        <v>2.5623551021884006E-2</v>
      </c>
      <c r="BD14">
        <f>ASIN(SQRT(processed!BD14/100))*57.296</f>
        <v>7.2247526157540848E-2</v>
      </c>
      <c r="BE14">
        <f>ASIN(SQRT(processed!BE14/100))*57.296</f>
        <v>7.665684639232781E-2</v>
      </c>
    </row>
    <row r="15" spans="1:57" x14ac:dyDescent="0.2">
      <c r="A15" t="str">
        <f>processed!A15</f>
        <v>K130618-A</v>
      </c>
      <c r="B15">
        <f>ASIN(SQRT(processed!B15/100))*57.296</f>
        <v>0.68077081700855646</v>
      </c>
      <c r="C15">
        <f>ASIN(SQRT(processed!C15/100))*57.296</f>
        <v>0.69625371791477331</v>
      </c>
      <c r="D15">
        <f>ASIN(SQRT(processed!D15/100))*57.296</f>
        <v>1.0811379075722793</v>
      </c>
      <c r="E15">
        <f>ASIN(SQRT(processed!E15/100))*57.296</f>
        <v>4.0289120483491452</v>
      </c>
      <c r="F15">
        <f>ASIN(SQRT(processed!F15/100))*57.296</f>
        <v>0</v>
      </c>
      <c r="G15">
        <f>ASIN(SQRT(processed!G15/100))*57.296</f>
        <v>0.18759989899880966</v>
      </c>
      <c r="H15">
        <f>ASIN(SQRT(processed!H15/100))*57.296</f>
        <v>0.22069950192908314</v>
      </c>
      <c r="I15">
        <f>ASIN(SQRT(processed!I15/100))*57.296</f>
        <v>0.5091057603440442</v>
      </c>
      <c r="J15">
        <f>ASIN(SQRT(processed!J15/100))*57.296</f>
        <v>3.4363561672965545E-2</v>
      </c>
      <c r="K15">
        <f>ASIN(SQRT(processed!K15/100))*57.296</f>
        <v>0.22392972870943023</v>
      </c>
      <c r="L15">
        <f>ASIN(SQRT(processed!L15/100))*57.296</f>
        <v>0.25623635580368204</v>
      </c>
      <c r="M15">
        <f>ASIN(SQRT(processed!M15/100))*57.296</f>
        <v>0.1811861627948011</v>
      </c>
      <c r="N15">
        <f>ASIN(SQRT(processed!N15/100))*57.296</f>
        <v>0.17188825783304421</v>
      </c>
      <c r="O15">
        <f>ASIN(SQRT(processed!O15/100))*57.296</f>
        <v>0.29215468806378675</v>
      </c>
      <c r="P15">
        <f>ASIN(SQRT(processed!P15/100))*57.296</f>
        <v>0.31382468568492616</v>
      </c>
      <c r="Q15">
        <f>ASIN(SQRT(processed!Q15/100))*57.296</f>
        <v>1.8121607205751069</v>
      </c>
      <c r="R15">
        <f>ASIN(SQRT(processed!R15/100))*57.296</f>
        <v>0.36237413748897812</v>
      </c>
      <c r="S15">
        <f>ASIN(SQRT(processed!S15/100))*57.296</f>
        <v>1.4832358475181091</v>
      </c>
      <c r="T15">
        <f>ASIN(SQRT(processed!T15/100))*57.296</f>
        <v>1.0088523075204605</v>
      </c>
      <c r="U15">
        <f>ASIN(SQRT(processed!U15/100))*57.296</f>
        <v>0.35781573114418769</v>
      </c>
      <c r="V15">
        <f>ASIN(SQRT(processed!V15/100))*57.296</f>
        <v>8.4983732864048089E-2</v>
      </c>
      <c r="W15">
        <f>ASIN(SQRT(processed!W15/100))*57.296</f>
        <v>0.17188825783304421</v>
      </c>
      <c r="X15">
        <f>ASIN(SQRT(processed!X15/100))*57.296</f>
        <v>0.15159114397544218</v>
      </c>
      <c r="Y15">
        <f>ASIN(SQRT(processed!Y15/100))*57.296</f>
        <v>0.24974826474286899</v>
      </c>
      <c r="Z15">
        <f>ASIN(SQRT(processed!Z15/100))*57.296</f>
        <v>0.55255117877080984</v>
      </c>
      <c r="AA15">
        <f>ASIN(SQRT(processed!AA15/100))*57.296</f>
        <v>0.51247783654802104</v>
      </c>
      <c r="AB15">
        <f>ASIN(SQRT(processed!AB15/100))*57.296</f>
        <v>0.17472958728648372</v>
      </c>
      <c r="AC15">
        <f>ASIN(SQRT(processed!AC15/100))*57.296</f>
        <v>8.1028807279346582E-2</v>
      </c>
      <c r="AD15">
        <f>ASIN(SQRT(processed!AD15/100))*57.296</f>
        <v>0</v>
      </c>
      <c r="AE15">
        <f>ASIN(SQRT(processed!AE15/100))*57.296</f>
        <v>0</v>
      </c>
      <c r="AF15">
        <f>ASIN(SQRT(processed!AF15/100))*57.296</f>
        <v>0</v>
      </c>
      <c r="AG15">
        <f>ASIN(SQRT(processed!AG15/100))*57.296</f>
        <v>3.1382313223931799E-2</v>
      </c>
      <c r="AH15">
        <f>ASIN(SQRT(processed!AH15/100))*57.296</f>
        <v>0</v>
      </c>
      <c r="AI15">
        <f>ASIN(SQRT(processed!AI15/100))*57.296</f>
        <v>17.148962522134276</v>
      </c>
      <c r="AJ15">
        <f>ASIN(SQRT(processed!AJ15/100))*57.296</f>
        <v>0.23484437400194574</v>
      </c>
      <c r="AK15">
        <f>ASIN(SQRT(processed!AK15/100))*57.296</f>
        <v>0.50538195801243602</v>
      </c>
      <c r="AL15">
        <f>ASIN(SQRT(processed!AL15/100))*57.296</f>
        <v>0.15050445258904954</v>
      </c>
      <c r="AM15">
        <f>ASIN(SQRT(processed!AM15/100))*57.296</f>
        <v>0.34804881358583739</v>
      </c>
      <c r="AN15">
        <f>ASIN(SQRT(processed!AN15/100))*57.296</f>
        <v>0.26005152501413403</v>
      </c>
      <c r="AO15">
        <f>ASIN(SQRT(processed!AO15/100))*57.296</f>
        <v>0.15670239855589829</v>
      </c>
      <c r="AP15">
        <f>ASIN(SQRT(processed!AP15/100))*57.296</f>
        <v>0.29550650629616237</v>
      </c>
      <c r="AQ15">
        <f>ASIN(SQRT(processed!AQ15/100))*57.296</f>
        <v>0.1203216884365515</v>
      </c>
      <c r="AR15">
        <f>ASIN(SQRT(processed!AR15/100))*57.296</f>
        <v>0.29772008896204866</v>
      </c>
      <c r="AS15">
        <f>ASIN(SQRT(processed!AS15/100))*57.296</f>
        <v>0.13202979487750818</v>
      </c>
      <c r="AT15">
        <f>ASIN(SQRT(processed!AT15/100))*57.296</f>
        <v>0.22116607791615092</v>
      </c>
      <c r="AU15">
        <f>ASIN(SQRT(processed!AU15/100))*57.296</f>
        <v>8.745858223187078E-2</v>
      </c>
      <c r="AV15">
        <f>ASIN(SQRT(processed!AV15/100))*57.296</f>
        <v>0.22042265675100423</v>
      </c>
      <c r="AW15">
        <f>ASIN(SQRT(processed!AW15/100))*57.296</f>
        <v>8.6515095636412145E-2</v>
      </c>
      <c r="AX15">
        <f>ASIN(SQRT(processed!AX15/100))*57.296</f>
        <v>0.11169053649345081</v>
      </c>
      <c r="AY15">
        <f>ASIN(SQRT(processed!AY15/100))*57.296</f>
        <v>0</v>
      </c>
      <c r="AZ15">
        <f>ASIN(SQRT(processed!AZ15/100))*57.296</f>
        <v>0.1403461046488482</v>
      </c>
      <c r="BA15">
        <f>ASIN(SQRT(processed!BA15/100))*57.296</f>
        <v>0</v>
      </c>
      <c r="BB15">
        <f>ASIN(SQRT(processed!BB15/100))*57.296</f>
        <v>0.21438250186042165</v>
      </c>
      <c r="BC15">
        <f>ASIN(SQRT(processed!BC15/100))*57.296</f>
        <v>0</v>
      </c>
      <c r="BD15">
        <f>ASIN(SQRT(processed!BD15/100))*57.296</f>
        <v>6.5075760507488103E-2</v>
      </c>
      <c r="BE15">
        <f>ASIN(SQRT(processed!BE15/100))*57.296</f>
        <v>0.13999479900577957</v>
      </c>
    </row>
    <row r="16" spans="1:57" x14ac:dyDescent="0.2">
      <c r="A16" t="str">
        <f>processed!A16</f>
        <v>K130618-B</v>
      </c>
      <c r="B16">
        <f>ASIN(SQRT(processed!B16/100))*57.296</f>
        <v>0.47656605565250237</v>
      </c>
      <c r="C16">
        <f>ASIN(SQRT(processed!C16/100))*57.296</f>
        <v>0.44505279204651993</v>
      </c>
      <c r="D16">
        <f>ASIN(SQRT(processed!D16/100))*57.296</f>
        <v>0.29924762322871246</v>
      </c>
      <c r="E16">
        <f>ASIN(SQRT(processed!E16/100))*57.296</f>
        <v>4.339009414653737</v>
      </c>
      <c r="F16">
        <f>ASIN(SQRT(processed!F16/100))*57.296</f>
        <v>0</v>
      </c>
      <c r="G16">
        <f>ASIN(SQRT(processed!G16/100))*57.296</f>
        <v>0.21113682091589125</v>
      </c>
      <c r="H16">
        <f>ASIN(SQRT(processed!H16/100))*57.296</f>
        <v>0.19739953793598264</v>
      </c>
      <c r="I16">
        <f>ASIN(SQRT(processed!I16/100))*57.296</f>
        <v>0.40120842892924929</v>
      </c>
      <c r="J16">
        <f>ASIN(SQRT(processed!J16/100))*57.296</f>
        <v>3.9679623957346546E-2</v>
      </c>
      <c r="K16">
        <f>ASIN(SQRT(processed!K16/100))*57.296</f>
        <v>0.20383395969043164</v>
      </c>
      <c r="L16">
        <f>ASIN(SQRT(processed!L16/100))*57.296</f>
        <v>0</v>
      </c>
      <c r="M16">
        <f>ASIN(SQRT(processed!M16/100))*57.296</f>
        <v>8.1028807279346582E-2</v>
      </c>
      <c r="N16">
        <f>ASIN(SQRT(processed!N16/100))*57.296</f>
        <v>0.16205777661698295</v>
      </c>
      <c r="O16">
        <f>ASIN(SQRT(processed!O16/100))*57.296</f>
        <v>0.20658411347954592</v>
      </c>
      <c r="P16">
        <f>ASIN(SQRT(processed!P16/100))*57.296</f>
        <v>2.8648001193666797E-2</v>
      </c>
      <c r="Q16">
        <f>ASIN(SQRT(processed!Q16/100))*57.296</f>
        <v>1.8121607205751069</v>
      </c>
      <c r="R16">
        <f>ASIN(SQRT(processed!R16/100))*57.296</f>
        <v>0</v>
      </c>
      <c r="S16">
        <f>ASIN(SQRT(processed!S16/100))*57.296</f>
        <v>0.51247783654802104</v>
      </c>
      <c r="T16">
        <f>ASIN(SQRT(processed!T16/100))*57.296</f>
        <v>1.0565459151538736</v>
      </c>
      <c r="U16">
        <f>ASIN(SQRT(processed!U16/100))*57.296</f>
        <v>0.38006145512849049</v>
      </c>
      <c r="V16">
        <f>ASIN(SQRT(processed!V16/100))*57.296</f>
        <v>6.2764635862563423E-2</v>
      </c>
      <c r="W16">
        <f>ASIN(SQRT(processed!W16/100))*57.296</f>
        <v>0</v>
      </c>
      <c r="X16">
        <f>ASIN(SQRT(processed!X16/100))*57.296</f>
        <v>9.9239632690324903E-2</v>
      </c>
      <c r="Y16">
        <f>ASIN(SQRT(processed!Y16/100))*57.296</f>
        <v>0.24974826474286899</v>
      </c>
      <c r="Z16">
        <f>ASIN(SQRT(processed!Z16/100))*57.296</f>
        <v>0.23693193244920749</v>
      </c>
      <c r="AA16">
        <f>ASIN(SQRT(processed!AA16/100))*57.296</f>
        <v>0.60366198552142836</v>
      </c>
      <c r="AB16">
        <f>ASIN(SQRT(processed!AB16/100))*57.296</f>
        <v>4.4381295198990305E-2</v>
      </c>
      <c r="AC16">
        <f>ASIN(SQRT(processed!AC16/100))*57.296</f>
        <v>0</v>
      </c>
      <c r="AD16">
        <f>ASIN(SQRT(processed!AD16/100))*57.296</f>
        <v>0</v>
      </c>
      <c r="AE16">
        <f>ASIN(SQRT(processed!AE16/100))*57.296</f>
        <v>0</v>
      </c>
      <c r="AF16">
        <f>ASIN(SQRT(processed!AF16/100))*57.296</f>
        <v>9.9239632690324903E-2</v>
      </c>
      <c r="AG16">
        <f>ASIN(SQRT(processed!AG16/100))*57.296</f>
        <v>2.5623551021884006E-2</v>
      </c>
      <c r="AH16">
        <f>ASIN(SQRT(processed!AH16/100))*57.296</f>
        <v>0</v>
      </c>
      <c r="AI16">
        <f>ASIN(SQRT(processed!AI16/100))*57.296</f>
        <v>17.751820468981613</v>
      </c>
      <c r="AJ16">
        <f>ASIN(SQRT(processed!AJ16/100))*57.296</f>
        <v>0.19514352152313874</v>
      </c>
      <c r="AK16">
        <f>ASIN(SQRT(processed!AK16/100))*57.296</f>
        <v>0.26567157465456936</v>
      </c>
      <c r="AL16">
        <f>ASIN(SQRT(processed!AL16/100))*57.296</f>
        <v>8.9865301409924769E-2</v>
      </c>
      <c r="AM16">
        <f>ASIN(SQRT(processed!AM16/100))*57.296</f>
        <v>0.17918202440783448</v>
      </c>
      <c r="AN16">
        <f>ASIN(SQRT(processed!AN16/100))*57.296</f>
        <v>0.11963764728370554</v>
      </c>
      <c r="AO16">
        <f>ASIN(SQRT(processed!AO16/100))*57.296</f>
        <v>8.7270700919408903E-2</v>
      </c>
      <c r="AP16">
        <f>ASIN(SQRT(processed!AP16/100))*57.296</f>
        <v>0.13607058875034272</v>
      </c>
      <c r="AQ16">
        <f>ASIN(SQRT(processed!AQ16/100))*57.296</f>
        <v>4.9949501100759457E-2</v>
      </c>
      <c r="AR16">
        <f>ASIN(SQRT(processed!AR16/100))*57.296</f>
        <v>0.11459207639480419</v>
      </c>
      <c r="AS16">
        <f>ASIN(SQRT(processed!AS16/100))*57.296</f>
        <v>4.8953729815209693E-2</v>
      </c>
      <c r="AT16">
        <f>ASIN(SQRT(processed!AT16/100))*57.296</f>
        <v>7.959817268604448E-2</v>
      </c>
      <c r="AU16">
        <f>ASIN(SQRT(processed!AU16/100))*57.296</f>
        <v>3.0100857286357686E-2</v>
      </c>
      <c r="AV16">
        <f>ASIN(SQRT(processed!AV16/100))*57.296</f>
        <v>7.9184672624168492E-2</v>
      </c>
      <c r="AW16">
        <f>ASIN(SQRT(processed!AW16/100))*57.296</f>
        <v>3.143457357049121E-2</v>
      </c>
      <c r="AX16">
        <f>ASIN(SQRT(processed!AX16/100))*57.296</f>
        <v>9.9239632690324903E-2</v>
      </c>
      <c r="AY16">
        <f>ASIN(SQRT(processed!AY16/100))*57.296</f>
        <v>1.9847917011051635E-2</v>
      </c>
      <c r="AZ16">
        <f>ASIN(SQRT(processed!AZ16/100))*57.296</f>
        <v>7.247436365330874E-2</v>
      </c>
      <c r="BA16">
        <f>ASIN(SQRT(processed!BA16/100))*57.296</f>
        <v>0</v>
      </c>
      <c r="BB16">
        <f>ASIN(SQRT(processed!BB16/100))*57.296</f>
        <v>0</v>
      </c>
      <c r="BC16">
        <f>ASIN(SQRT(processed!BC16/100))*57.296</f>
        <v>0</v>
      </c>
      <c r="BD16">
        <f>ASIN(SQRT(processed!BD16/100))*57.296</f>
        <v>6.1443126593480675E-2</v>
      </c>
      <c r="BE16">
        <f>ASIN(SQRT(processed!BE16/100))*57.296</f>
        <v>6.4314613995853684E-2</v>
      </c>
    </row>
    <row r="17" spans="1:57" x14ac:dyDescent="0.2">
      <c r="A17" t="str">
        <f>processed!A17</f>
        <v>K130618-C</v>
      </c>
      <c r="B17">
        <f>ASIN(SQRT(processed!B17/100))*57.296</f>
        <v>0.58103999121429506</v>
      </c>
      <c r="C17">
        <f>ASIN(SQRT(processed!C17/100))*57.296</f>
        <v>0.35613853152137737</v>
      </c>
      <c r="D17">
        <f>ASIN(SQRT(processed!D17/100))*57.296</f>
        <v>0.32850935398637188</v>
      </c>
      <c r="E17">
        <f>ASIN(SQRT(processed!E17/100))*57.296</f>
        <v>4.2390504718284054</v>
      </c>
      <c r="F17">
        <f>ASIN(SQRT(processed!F17/100))*57.296</f>
        <v>0</v>
      </c>
      <c r="G17">
        <f>ASIN(SQRT(processed!G17/100))*57.296</f>
        <v>0.12815500645871333</v>
      </c>
      <c r="H17">
        <f>ASIN(SQRT(processed!H17/100))*57.296</f>
        <v>0.12088188638770148</v>
      </c>
      <c r="I17">
        <f>ASIN(SQRT(processed!I17/100))*57.296</f>
        <v>0.30901290804045256</v>
      </c>
      <c r="J17">
        <f>ASIN(SQRT(processed!J17/100))*57.296</f>
        <v>2.4298706756310042E-2</v>
      </c>
      <c r="K17">
        <f>ASIN(SQRT(processed!K17/100))*57.296</f>
        <v>0.22392972870943023</v>
      </c>
      <c r="L17">
        <f>ASIN(SQRT(processed!L17/100))*57.296</f>
        <v>0</v>
      </c>
      <c r="M17">
        <f>ASIN(SQRT(processed!M17/100))*57.296</f>
        <v>8.1028807279346582E-2</v>
      </c>
      <c r="N17">
        <f>ASIN(SQRT(processed!N17/100))*57.296</f>
        <v>0.12811785760386055</v>
      </c>
      <c r="O17">
        <f>ASIN(SQRT(processed!O17/100))*57.296</f>
        <v>0.22190700857417936</v>
      </c>
      <c r="P17">
        <f>ASIN(SQRT(processed!P17/100))*57.296</f>
        <v>2.8648001193666797E-2</v>
      </c>
      <c r="Q17">
        <f>ASIN(SQRT(processed!Q17/100))*57.296</f>
        <v>1.8121607205751069</v>
      </c>
      <c r="R17">
        <f>ASIN(SQRT(processed!R17/100))*57.296</f>
        <v>0.36237413748897812</v>
      </c>
      <c r="S17">
        <f>ASIN(SQRT(processed!S17/100))*57.296</f>
        <v>0.44381734585751015</v>
      </c>
      <c r="T17">
        <f>ASIN(SQRT(processed!T17/100))*57.296</f>
        <v>0.97576288697070102</v>
      </c>
      <c r="U17">
        <f>ASIN(SQRT(processed!U17/100))*57.296</f>
        <v>0.37571769036466113</v>
      </c>
      <c r="V17">
        <f>ASIN(SQRT(processed!V17/100))*57.296</f>
        <v>5.1247107168480348E-2</v>
      </c>
      <c r="W17">
        <f>ASIN(SQRT(processed!W17/100))*57.296</f>
        <v>0.19002968237703988</v>
      </c>
      <c r="X17">
        <f>ASIN(SQRT(processed!X17/100))*57.296</f>
        <v>9.9239632690324903E-2</v>
      </c>
      <c r="Y17">
        <f>ASIN(SQRT(processed!Y17/100))*57.296</f>
        <v>0.23623812926997975</v>
      </c>
      <c r="Z17">
        <f>ASIN(SQRT(processed!Z17/100))*57.296</f>
        <v>0.1379871739851174</v>
      </c>
      <c r="AA17">
        <f>ASIN(SQRT(processed!AA17/100))*57.296</f>
        <v>0.35319850166203903</v>
      </c>
      <c r="AB17">
        <f>ASIN(SQRT(processed!AB17/100))*57.296</f>
        <v>4.7937278472979995E-2</v>
      </c>
      <c r="AC17">
        <f>ASIN(SQRT(processed!AC17/100))*57.296</f>
        <v>9.9239632690324903E-2</v>
      </c>
      <c r="AD17">
        <f>ASIN(SQRT(processed!AD17/100))*57.296</f>
        <v>0</v>
      </c>
      <c r="AE17">
        <f>ASIN(SQRT(processed!AE17/100))*57.296</f>
        <v>0</v>
      </c>
      <c r="AF17">
        <f>ASIN(SQRT(processed!AF17/100))*57.296</f>
        <v>0</v>
      </c>
      <c r="AG17">
        <f>ASIN(SQRT(processed!AG17/100))*57.296</f>
        <v>7.0172999694509852E-2</v>
      </c>
      <c r="AH17">
        <f>ASIN(SQRT(processed!AH17/100))*57.296</f>
        <v>0</v>
      </c>
      <c r="AI17">
        <f>ASIN(SQRT(processed!AI17/100))*57.296</f>
        <v>21.193934950191498</v>
      </c>
      <c r="AJ17">
        <f>ASIN(SQRT(processed!AJ17/100))*57.296</f>
        <v>0.15028617140384209</v>
      </c>
      <c r="AK17">
        <f>ASIN(SQRT(processed!AK17/100))*57.296</f>
        <v>0.21514679486454641</v>
      </c>
      <c r="AL17">
        <f>ASIN(SQRT(processed!AL17/100))*57.296</f>
        <v>6.7551003401093573E-2</v>
      </c>
      <c r="AM17">
        <f>ASIN(SQRT(processed!AM17/100))*57.296</f>
        <v>0.15277757724214794</v>
      </c>
      <c r="AN17">
        <f>ASIN(SQRT(processed!AN17/100))*57.296</f>
        <v>0.1253985189223133</v>
      </c>
      <c r="AO17">
        <f>ASIN(SQRT(processed!AO17/100))*57.296</f>
        <v>8.8391998758437812E-2</v>
      </c>
      <c r="AP17">
        <f>ASIN(SQRT(processed!AP17/100))*57.296</f>
        <v>0.11344036649207551</v>
      </c>
      <c r="AQ17">
        <f>ASIN(SQRT(processed!AQ17/100))*57.296</f>
        <v>3.5781342857410997E-2</v>
      </c>
      <c r="AR17">
        <f>ASIN(SQRT(processed!AR17/100))*57.296</f>
        <v>7.5143021078691349E-2</v>
      </c>
      <c r="AS17">
        <f>ASIN(SQRT(processed!AS17/100))*57.296</f>
        <v>3.1382313223931799E-2</v>
      </c>
      <c r="AT17">
        <f>ASIN(SQRT(processed!AT17/100))*57.296</f>
        <v>5.0925805438683941E-2</v>
      </c>
      <c r="AU17">
        <f>ASIN(SQRT(processed!AU17/100))*57.296</f>
        <v>1.9174909510050214E-2</v>
      </c>
      <c r="AV17">
        <f>ASIN(SQRT(processed!AV17/100))*57.296</f>
        <v>5.027704240622375E-2</v>
      </c>
      <c r="AW17">
        <f>ASIN(SQRT(processed!AW17/100))*57.296</f>
        <v>2.151462943234967E-2</v>
      </c>
      <c r="AX17">
        <f>ASIN(SQRT(processed!AX17/100))*57.296</f>
        <v>6.0092562781730273E-2</v>
      </c>
      <c r="AY17">
        <f>ASIN(SQRT(processed!AY17/100))*57.296</f>
        <v>2.4974748177777711E-2</v>
      </c>
      <c r="AZ17">
        <f>ASIN(SQRT(processed!AZ17/100))*57.296</f>
        <v>0.12683020615005069</v>
      </c>
      <c r="BA17">
        <f>ASIN(SQRT(processed!BA17/100))*57.296</f>
        <v>0</v>
      </c>
      <c r="BB17">
        <f>ASIN(SQRT(processed!BB17/100))*57.296</f>
        <v>0.23623812926997975</v>
      </c>
      <c r="BC17">
        <f>ASIN(SQRT(processed!BC17/100))*57.296</f>
        <v>0</v>
      </c>
      <c r="BD17">
        <f>ASIN(SQRT(processed!BD17/100))*57.296</f>
        <v>4.0917531802169817E-2</v>
      </c>
      <c r="BE17">
        <f>ASIN(SQRT(processed!BE17/100))*57.296</f>
        <v>6.9703609580757608E-2</v>
      </c>
    </row>
    <row r="18" spans="1:57" x14ac:dyDescent="0.2">
      <c r="A18" t="str">
        <f>processed!A18</f>
        <v>K130712-C1</v>
      </c>
      <c r="B18">
        <f>ASIN(SQRT(processed!B18/100))*57.296</f>
        <v>0.4534654187878514</v>
      </c>
      <c r="C18">
        <f>ASIN(SQRT(processed!C18/100))*57.296</f>
        <v>0.37048557998900272</v>
      </c>
      <c r="D18">
        <f>ASIN(SQRT(processed!D18/100))*57.296</f>
        <v>0.17277017217489599</v>
      </c>
      <c r="E18">
        <f>ASIN(SQRT(processed!E18/100))*57.296</f>
        <v>4.2753148561938268</v>
      </c>
      <c r="F18">
        <f>ASIN(SQRT(processed!F18/100))*57.296</f>
        <v>0</v>
      </c>
      <c r="G18">
        <f>ASIN(SQRT(processed!G18/100))*57.296</f>
        <v>0.13700348105326315</v>
      </c>
      <c r="H18">
        <f>ASIN(SQRT(processed!H18/100))*57.296</f>
        <v>0.13056737627935711</v>
      </c>
      <c r="I18">
        <f>ASIN(SQRT(processed!I18/100))*57.296</f>
        <v>0.31771928845335456</v>
      </c>
      <c r="J18">
        <f>ASIN(SQRT(processed!J18/100))*57.296</f>
        <v>4.2086597183280325E-2</v>
      </c>
      <c r="K18">
        <f>ASIN(SQRT(processed!K18/100))*57.296</f>
        <v>0.20028873625154953</v>
      </c>
      <c r="L18">
        <f>ASIN(SQRT(processed!L18/100))*57.296</f>
        <v>0.1811861627948011</v>
      </c>
      <c r="M18">
        <f>ASIN(SQRT(processed!M18/100))*57.296</f>
        <v>9.9239632690324903E-2</v>
      </c>
      <c r="N18">
        <f>ASIN(SQRT(processed!N18/100))*57.296</f>
        <v>0.1403461046488482</v>
      </c>
      <c r="O18">
        <f>ASIN(SQRT(processed!O18/100))*57.296</f>
        <v>0.22918461116173372</v>
      </c>
      <c r="P18">
        <f>ASIN(SQRT(processed!P18/100))*57.296</f>
        <v>2.8648001193666797E-2</v>
      </c>
      <c r="Q18">
        <f>ASIN(SQRT(processed!Q18/100))*57.296</f>
        <v>1.8121607205751069</v>
      </c>
      <c r="R18">
        <f>ASIN(SQRT(processed!R18/100))*57.296</f>
        <v>0.36237413748897812</v>
      </c>
      <c r="S18">
        <f>ASIN(SQRT(processed!S18/100))*57.296</f>
        <v>0.54356573614498793</v>
      </c>
      <c r="T18">
        <f>ASIN(SQRT(processed!T18/100))*57.296</f>
        <v>0.97576288697070102</v>
      </c>
      <c r="U18">
        <f>ASIN(SQRT(processed!U18/100))*57.296</f>
        <v>0.39280466299541433</v>
      </c>
      <c r="V18">
        <f>ASIN(SQRT(processed!V18/100))*57.296</f>
        <v>5.4355766398469278E-2</v>
      </c>
      <c r="W18">
        <f>ASIN(SQRT(processed!W18/100))*57.296</f>
        <v>0.16205777661698295</v>
      </c>
      <c r="X18">
        <f>ASIN(SQRT(processed!X18/100))*57.296</f>
        <v>9.9239632690324903E-2</v>
      </c>
      <c r="Y18">
        <f>ASIN(SQRT(processed!Y18/100))*57.296</f>
        <v>0.19002968237703988</v>
      </c>
      <c r="Z18">
        <f>ASIN(SQRT(processed!Z18/100))*57.296</f>
        <v>0.25623635580368204</v>
      </c>
      <c r="AA18">
        <f>ASIN(SQRT(processed!AA18/100))*57.296</f>
        <v>0.35781573114418769</v>
      </c>
      <c r="AB18">
        <f>ASIN(SQRT(processed!AB18/100))*57.296</f>
        <v>0</v>
      </c>
      <c r="AC18">
        <f>ASIN(SQRT(processed!AC18/100))*57.296</f>
        <v>0.11459207639480419</v>
      </c>
      <c r="AD18">
        <f>ASIN(SQRT(processed!AD18/100))*57.296</f>
        <v>0</v>
      </c>
      <c r="AE18">
        <f>ASIN(SQRT(processed!AE18/100))*57.296</f>
        <v>0</v>
      </c>
      <c r="AF18">
        <f>ASIN(SQRT(processed!AF18/100))*57.296</f>
        <v>0</v>
      </c>
      <c r="AG18">
        <f>ASIN(SQRT(processed!AG18/100))*57.296</f>
        <v>0</v>
      </c>
      <c r="AH18">
        <f>ASIN(SQRT(processed!AH18/100))*57.296</f>
        <v>0</v>
      </c>
      <c r="AI18">
        <f>ASIN(SQRT(processed!AI18/100))*57.296</f>
        <v>21.125853652675683</v>
      </c>
      <c r="AJ18">
        <f>ASIN(SQRT(processed!AJ18/100))*57.296</f>
        <v>0.2587860513353773</v>
      </c>
      <c r="AK18">
        <f>ASIN(SQRT(processed!AK18/100))*57.296</f>
        <v>0.32512814803560564</v>
      </c>
      <c r="AL18">
        <f>ASIN(SQRT(processed!AL18/100))*57.296</f>
        <v>0.12798967540987188</v>
      </c>
      <c r="AM18">
        <f>ASIN(SQRT(processed!AM18/100))*57.296</f>
        <v>0.26996185135156292</v>
      </c>
      <c r="AN18">
        <f>ASIN(SQRT(processed!AN18/100))*57.296</f>
        <v>0.18388388112422049</v>
      </c>
      <c r="AO18">
        <f>ASIN(SQRT(processed!AO18/100))*57.296</f>
        <v>0.10976341270869404</v>
      </c>
      <c r="AP18">
        <f>ASIN(SQRT(processed!AP18/100))*57.296</f>
        <v>0.18208984307044426</v>
      </c>
      <c r="AQ18">
        <f>ASIN(SQRT(processed!AQ18/100))*57.296</f>
        <v>6.0365092909890769E-2</v>
      </c>
      <c r="AR18">
        <f>ASIN(SQRT(processed!AR18/100))*57.296</f>
        <v>0.12964615906311572</v>
      </c>
      <c r="AS18">
        <f>ASIN(SQRT(processed!AS18/100))*57.296</f>
        <v>5.4052946312087242E-2</v>
      </c>
      <c r="AT18">
        <f>ASIN(SQRT(processed!AT18/100))*57.296</f>
        <v>8.6704614289817933E-2</v>
      </c>
      <c r="AU18">
        <f>ASIN(SQRT(processed!AU18/100))*57.296</f>
        <v>3.143457357049121E-2</v>
      </c>
      <c r="AV18">
        <f>ASIN(SQRT(processed!AV18/100))*57.296</f>
        <v>8.1432943759964363E-2</v>
      </c>
      <c r="AW18">
        <f>ASIN(SQRT(processed!AW18/100))*57.296</f>
        <v>3.2462117329149019E-2</v>
      </c>
      <c r="AX18">
        <f>ASIN(SQRT(processed!AX18/100))*57.296</f>
        <v>5.729600954933764E-2</v>
      </c>
      <c r="AY18">
        <f>ASIN(SQRT(processed!AY18/100))*57.296</f>
        <v>2.4974748177777711E-2</v>
      </c>
      <c r="AZ18">
        <f>ASIN(SQRT(processed!AZ18/100))*57.296</f>
        <v>8.6893719597756408E-2</v>
      </c>
      <c r="BA18">
        <f>ASIN(SQRT(processed!BA18/100))*57.296</f>
        <v>0</v>
      </c>
      <c r="BB18">
        <f>ASIN(SQRT(processed!BB18/100))*57.296</f>
        <v>0.1811861627948011</v>
      </c>
      <c r="BC18">
        <f>ASIN(SQRT(processed!BC18/100))*57.296</f>
        <v>0</v>
      </c>
      <c r="BD18">
        <f>ASIN(SQRT(processed!BD18/100))*57.296</f>
        <v>0.15847310782116641</v>
      </c>
      <c r="BE18">
        <f>ASIN(SQRT(processed!BE18/100))*57.296</f>
        <v>0.10502536162153443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</vt:lpstr>
      <vt:lpstr>processed</vt:lpstr>
      <vt:lpstr>arcsin transformed</vt:lpstr>
    </vt:vector>
  </TitlesOfParts>
  <Company>Appalachian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Katherine Carmichael</dc:creator>
  <cp:lastModifiedBy>Sarah Katherine Carmichael</cp:lastModifiedBy>
  <dcterms:created xsi:type="dcterms:W3CDTF">2016-07-01T12:39:58Z</dcterms:created>
  <dcterms:modified xsi:type="dcterms:W3CDTF">2016-10-18T18:25:06Z</dcterms:modified>
</cp:coreProperties>
</file>